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 firstSheet="5" activeTab="9"/>
  </bookViews>
  <sheets>
    <sheet name="Caribe-3" sheetId="11" r:id="rId1"/>
    <sheet name="perlaazucar" sheetId="19" r:id="rId2"/>
    <sheet name="Cobro entrada LAGUNA" sheetId="18" r:id="rId3"/>
    <sheet name="Cobro entrada Pinitos-4" sheetId="12" r:id="rId4"/>
    <sheet name="-Daños y perdidas-7" sheetId="3" r:id="rId5"/>
    <sheet name="Servicios juegos-5" sheetId="10" r:id="rId6"/>
    <sheet name="Palacio" sheetId="13" r:id="rId7"/>
    <sheet name="Cobro baños" sheetId="14" r:id="rId8"/>
    <sheet name="estacionamien CICLOS" sheetId="15" r:id="rId9"/>
    <sheet name="Alquiler local" sheetId="16" r:id="rId10"/>
  </sheets>
  <definedNames>
    <definedName name="_xlnm.Print_Area" localSheetId="4">'-Daños y perdidas-7'!$A$1:$E$55</definedName>
  </definedNames>
  <calcPr calcId="152511"/>
</workbook>
</file>

<file path=xl/calcChain.xml><?xml version="1.0" encoding="utf-8"?>
<calcChain xmlns="http://schemas.openxmlformats.org/spreadsheetml/2006/main">
  <c r="D6" i="10" l="1"/>
  <c r="D7" i="10"/>
  <c r="D8" i="13"/>
  <c r="D12" i="16" l="1"/>
  <c r="D11" i="10"/>
  <c r="D4" i="14" l="1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C47" i="3"/>
  <c r="C43" i="3"/>
  <c r="C42" i="3"/>
  <c r="C41" i="3"/>
  <c r="C37" i="3"/>
  <c r="C35" i="3"/>
  <c r="C32" i="3"/>
  <c r="C31" i="3"/>
  <c r="C30" i="3"/>
  <c r="C29" i="3"/>
  <c r="C23" i="3"/>
  <c r="C22" i="3"/>
  <c r="C21" i="3"/>
  <c r="C20" i="3"/>
  <c r="C19" i="3"/>
  <c r="C18" i="3"/>
  <c r="C17" i="3"/>
  <c r="D25" i="13" l="1"/>
  <c r="D24" i="13"/>
  <c r="D23" i="13"/>
  <c r="D22" i="13"/>
  <c r="D7" i="13"/>
  <c r="D22" i="10" l="1"/>
  <c r="D21" i="10"/>
  <c r="D20" i="10"/>
  <c r="D19" i="10"/>
  <c r="D18" i="10"/>
  <c r="D17" i="10"/>
  <c r="D16" i="10"/>
  <c r="D12" i="10" l="1"/>
  <c r="D10" i="10"/>
  <c r="D9" i="10"/>
  <c r="D8" i="10"/>
  <c r="E15" i="3" l="1"/>
  <c r="E14" i="3"/>
  <c r="E13" i="3"/>
  <c r="E12" i="3"/>
  <c r="E11" i="3"/>
  <c r="E10" i="3"/>
  <c r="E9" i="3"/>
  <c r="E8" i="3"/>
  <c r="E7" i="3"/>
  <c r="E6" i="3"/>
  <c r="E5" i="3"/>
  <c r="C16" i="3"/>
  <c r="C15" i="3"/>
  <c r="C14" i="3"/>
  <c r="C13" i="3"/>
  <c r="C12" i="3"/>
  <c r="C11" i="3"/>
  <c r="C10" i="3"/>
  <c r="C9" i="3"/>
</calcChain>
</file>

<file path=xl/sharedStrings.xml><?xml version="1.0" encoding="utf-8"?>
<sst xmlns="http://schemas.openxmlformats.org/spreadsheetml/2006/main" count="256" uniqueCount="186">
  <si>
    <t xml:space="preserve">TARIFA A COBRAR A LOS USUARIOS DE LAS CASAS, CABAÑAS Y APARTAMENTOS, HOTELES, VILLAS TURISTICAS Y MOTELES POR DAÑOS O DETERIOROS Y PERDIDAS O EXTRAVIO DE LOS ARTICULOS Y UTENSILIOS </t>
  </si>
  <si>
    <t>DESCRIPCIÓN</t>
  </si>
  <si>
    <t>($)</t>
  </si>
  <si>
    <t>Vaso de cristal</t>
  </si>
  <si>
    <t xml:space="preserve">Bombillos </t>
  </si>
  <si>
    <t>Tubos fluorescentes</t>
  </si>
  <si>
    <t>Frazada de piso</t>
  </si>
  <si>
    <t>Escobas</t>
  </si>
  <si>
    <t>Trapeador</t>
  </si>
  <si>
    <t xml:space="preserve">Recogedor </t>
  </si>
  <si>
    <t>Cubo</t>
  </si>
  <si>
    <t>Cenicero</t>
  </si>
  <si>
    <t>Perchero</t>
  </si>
  <si>
    <t xml:space="preserve">Llave </t>
  </si>
  <si>
    <t>Colchón</t>
  </si>
  <si>
    <t>Almohada</t>
  </si>
  <si>
    <t>Sobrecama</t>
  </si>
  <si>
    <t>Frazada</t>
  </si>
  <si>
    <t>Sabanas</t>
  </si>
  <si>
    <t>Fundas</t>
  </si>
  <si>
    <t>Toalla</t>
  </si>
  <si>
    <t>Tanque de inodoro</t>
  </si>
  <si>
    <t>Tapa de tanque de inodoro</t>
  </si>
  <si>
    <t>Jarra para agua</t>
  </si>
  <si>
    <t>Bandeja</t>
  </si>
  <si>
    <t xml:space="preserve">Espejo </t>
  </si>
  <si>
    <t>Llavín</t>
  </si>
  <si>
    <t>Lámpara</t>
  </si>
  <si>
    <t>Ventilador</t>
  </si>
  <si>
    <t>Teléfono</t>
  </si>
  <si>
    <t xml:space="preserve">Cesto </t>
  </si>
  <si>
    <t>Ducha</t>
  </si>
  <si>
    <t>Herraje de inodoro</t>
  </si>
  <si>
    <t>Alfombra</t>
  </si>
  <si>
    <t xml:space="preserve">Decoración </t>
  </si>
  <si>
    <t>Manipulador de persianas</t>
  </si>
  <si>
    <t xml:space="preserve">Encendedor de lámparas , interruptor, tomacorrientes ect </t>
  </si>
  <si>
    <t xml:space="preserve">Argollas de cortinas </t>
  </si>
  <si>
    <t>Llave de agua</t>
  </si>
  <si>
    <t xml:space="preserve">Mobiliario de madera </t>
  </si>
  <si>
    <t xml:space="preserve">Equipos electrodomésticos </t>
  </si>
  <si>
    <t>Copa de cristal</t>
  </si>
  <si>
    <t>Tasa de inodoro</t>
  </si>
  <si>
    <t>Mariposa p/llave de agua</t>
  </si>
  <si>
    <t>Mobiliario de hierro</t>
  </si>
  <si>
    <t>Mando de control</t>
  </si>
  <si>
    <t>Platos, tazas, fuentes, saleros, etc.</t>
  </si>
  <si>
    <t>Cubiertos</t>
  </si>
  <si>
    <t xml:space="preserve">Hielera o cantina plástica </t>
  </si>
  <si>
    <t>Anganilla comboy</t>
  </si>
  <si>
    <t>Mantel</t>
  </si>
  <si>
    <t>Cubre mantel</t>
  </si>
  <si>
    <t>Servilleta de tela</t>
  </si>
  <si>
    <t>CON POSIBLE REPARACIÓN ACTUAL</t>
  </si>
  <si>
    <t>PERDIDA O ROTURA ACTUAL</t>
  </si>
  <si>
    <t>DESCRIPCION</t>
  </si>
  <si>
    <t>U</t>
  </si>
  <si>
    <t>Descripción</t>
  </si>
  <si>
    <t>U.M.</t>
  </si>
  <si>
    <t>Persona</t>
  </si>
  <si>
    <t>Tarifa</t>
  </si>
  <si>
    <t>U.M</t>
  </si>
  <si>
    <t>Tipos de Juegos</t>
  </si>
  <si>
    <t>Tarifa Horaria</t>
  </si>
  <si>
    <t>Domino</t>
  </si>
  <si>
    <t>Hora</t>
  </si>
  <si>
    <t>Damas</t>
  </si>
  <si>
    <t>Ajedrez</t>
  </si>
  <si>
    <t>Parchís</t>
  </si>
  <si>
    <t>Pimpón</t>
  </si>
  <si>
    <t>Mesa de Villar</t>
  </si>
  <si>
    <t>Balón</t>
  </si>
  <si>
    <t>Precio</t>
  </si>
  <si>
    <t>12 Horas</t>
  </si>
  <si>
    <t>10 Horas</t>
  </si>
  <si>
    <t>Tipos de Vehículos</t>
  </si>
  <si>
    <t>Precios</t>
  </si>
  <si>
    <t>Motores</t>
  </si>
  <si>
    <t>12 a 24 Horas</t>
  </si>
  <si>
    <t>Carros Ligeros</t>
  </si>
  <si>
    <t>Bicicletas o Ciclos</t>
  </si>
  <si>
    <t>Alquiler local a emresas</t>
  </si>
  <si>
    <t>hora</t>
  </si>
  <si>
    <t>Alquiler tumbonas</t>
  </si>
  <si>
    <t>Alquiler mesa tiro rapido</t>
  </si>
  <si>
    <t>Alquiler local a poblacion</t>
  </si>
  <si>
    <t>UM</t>
  </si>
  <si>
    <t xml:space="preserve">TARIFA MAXIMA </t>
  </si>
  <si>
    <t>Precio nuevo</t>
  </si>
  <si>
    <t>Tipo de Servicio: Cobro de entrada.</t>
  </si>
  <si>
    <t>Música Viva</t>
  </si>
  <si>
    <t>Música Mecánica</t>
  </si>
  <si>
    <t>U/M</t>
  </si>
  <si>
    <t xml:space="preserve">Complejo Recreativo </t>
  </si>
  <si>
    <t>Los Pinitos</t>
  </si>
  <si>
    <t>X</t>
  </si>
  <si>
    <t>Alexandre Corona Quintero</t>
  </si>
  <si>
    <t>Gobernador</t>
  </si>
  <si>
    <t>TARIFA</t>
  </si>
  <si>
    <t>Alquiler de locales</t>
  </si>
  <si>
    <t xml:space="preserve"> La primera hora</t>
  </si>
  <si>
    <t xml:space="preserve">            </t>
  </si>
  <si>
    <t>Cada hora adicional</t>
  </si>
  <si>
    <t>Servicios de decoración</t>
  </si>
  <si>
    <t>Alquiler de trajes</t>
  </si>
  <si>
    <t>Traje de novias incluye vestido de la novia, saya paradera y juego de guantes</t>
  </si>
  <si>
    <t xml:space="preserve">Traje de quinceañera incluye el vestido, saya paradera y juego de guantes.  </t>
  </si>
  <si>
    <t>Traje de hombre incluye el saco y pantalón</t>
  </si>
  <si>
    <t>Vestido de ocasión</t>
  </si>
  <si>
    <t>Traje de damita</t>
  </si>
  <si>
    <t>Bata de Nina de 1 a 4 anos de edad</t>
  </si>
  <si>
    <t>Alquiler de accesorios</t>
  </si>
  <si>
    <t>Velo de novia</t>
  </si>
  <si>
    <t>Adorno para la cabeza</t>
  </si>
  <si>
    <t>Otros accesorios</t>
  </si>
  <si>
    <t>Gargantillas, aretes, pulseras</t>
  </si>
  <si>
    <t>Ramo de flores</t>
  </si>
  <si>
    <t>Cesta</t>
  </si>
  <si>
    <t>Corbata</t>
  </si>
  <si>
    <t>Porta anillos</t>
  </si>
  <si>
    <t>Libro de boda y quince</t>
  </si>
  <si>
    <t>Otros servicios complementarios</t>
  </si>
  <si>
    <t>Montaje de la ceremonia incluye el montaje de la coreografía par el vals, otras coreografías y la animación de la actividad.</t>
  </si>
  <si>
    <t>Servicio de peluquería</t>
  </si>
  <si>
    <t>Incluye el servicio de peluquería  y maquillaje de la  novia o la quinceañera</t>
  </si>
  <si>
    <t>TARIFA ACTUAL</t>
  </si>
  <si>
    <t>DESCRIPCIÓN DEL SERVICIO</t>
  </si>
  <si>
    <t xml:space="preserve">   </t>
  </si>
  <si>
    <t>DESCRIPCION DEL SERVICIO</t>
  </si>
  <si>
    <t>Parqueo de bicicletas</t>
  </si>
  <si>
    <t>Uno</t>
  </si>
  <si>
    <t>Parqueo de Motos y bicicletas eléctricas</t>
  </si>
  <si>
    <t>Disposiciones Generales:</t>
  </si>
  <si>
    <t>Alquiler de bicicletas acuáticas</t>
  </si>
  <si>
    <t>-La  Unidad que preste este servicio, garantizará la custodia del equipo durante el tiempo que el mismo permanezca en uso.</t>
  </si>
  <si>
    <t>TARIFA Actual</t>
  </si>
  <si>
    <t>TIPO DE</t>
  </si>
  <si>
    <t>Bar “Los Cocos”</t>
  </si>
  <si>
    <t>Mecánica</t>
  </si>
  <si>
    <t>Área Reservada</t>
  </si>
  <si>
    <t>MUSICA</t>
  </si>
  <si>
    <t>EMPRESA PROVINCIAL GASTRONOMIA, ALOJAMIENTO Y RECREACION.</t>
  </si>
  <si>
    <t>Tarifas técnicos productivos de Alquiler de locales y espacios entre entidades estatales y sociedades mercantiles cien por ciento cubanas.</t>
  </si>
  <si>
    <t>HORA</t>
  </si>
  <si>
    <t>Nota:</t>
  </si>
  <si>
    <t xml:space="preserve">Se prestara este servicio en locales ubicados en las instalaciones pertenecientes a la empresa. </t>
  </si>
  <si>
    <t>LA LAGUNA</t>
  </si>
  <si>
    <t>Area Parrillada</t>
  </si>
  <si>
    <t>Los domingos a partir de las 4.00 pm</t>
  </si>
  <si>
    <t>Comprende el uso de la piscina y areas gastronomicas</t>
  </si>
  <si>
    <r>
      <rPr>
        <sz val="12"/>
        <color theme="1"/>
        <rFont val="Calibri"/>
        <family val="2"/>
      </rPr>
      <t>$</t>
    </r>
    <r>
      <rPr>
        <sz val="12"/>
        <color theme="1"/>
        <rFont val="Arial"/>
        <family val="2"/>
      </rPr>
      <t>50</t>
    </r>
  </si>
  <si>
    <t>TARIFAS A LA POBLACION</t>
  </si>
  <si>
    <t>Tarifa Poblacion</t>
  </si>
  <si>
    <t xml:space="preserve">Tarifa </t>
  </si>
  <si>
    <t xml:space="preserve">Tarifa para el cobro en pesos cubanos del Servicio de Parqueos </t>
  </si>
  <si>
    <t>CENTRO NOCTURNO “CLUB CARIBE”</t>
  </si>
  <si>
    <r>
      <t xml:space="preserve">Cobro de entrada pasadia </t>
    </r>
    <r>
      <rPr>
        <sz val="12"/>
        <color theme="1"/>
        <rFont val="Calibri"/>
        <family val="2"/>
      </rPr>
      <t>"</t>
    </r>
    <r>
      <rPr>
        <sz val="12"/>
        <color theme="1"/>
        <rFont val="Arial"/>
        <family val="2"/>
      </rPr>
      <t xml:space="preserve"> Villa Perlazucar</t>
    </r>
    <r>
      <rPr>
        <sz val="12"/>
        <color theme="1"/>
        <rFont val="Calibri"/>
        <family val="2"/>
      </rPr>
      <t>"</t>
    </r>
  </si>
  <si>
    <t>A los niños menores de 12 años se les cobrara la mitad de la tarifa</t>
  </si>
  <si>
    <t>ANEXO No. 1 Acuerdo No. 242</t>
  </si>
  <si>
    <t>ANEXO No. 2  Acuerdo No. 242</t>
  </si>
  <si>
    <t xml:space="preserve">Anexo No.   8 Acuerdo No. 242   </t>
  </si>
  <si>
    <t xml:space="preserve">Anexo No.   9 Acuerdo No. 242   </t>
  </si>
  <si>
    <t xml:space="preserve">Anexo No.10 del Acuerdo No, 242    </t>
  </si>
  <si>
    <t xml:space="preserve">Anexo No.11 del Acuerdo No, 242    </t>
  </si>
  <si>
    <t>Termo</t>
  </si>
  <si>
    <t xml:space="preserve">Tarifas para cobrar Por Hora el servicio de juegos </t>
  </si>
  <si>
    <t xml:space="preserve">Anexo No.   3  Acuerdo No. 242   </t>
  </si>
  <si>
    <t xml:space="preserve">Anexo No.   4 Acuerdo No. 242   </t>
  </si>
  <si>
    <t xml:space="preserve">Anexo No.  5 Acuerdo No. 242   </t>
  </si>
  <si>
    <t xml:space="preserve"> Tarifas de precios para los servicios del Palacio de los Matrimonios</t>
  </si>
  <si>
    <t>Cobro de entrada a servicios sanitarios</t>
  </si>
  <si>
    <t xml:space="preserve">TARIFA </t>
  </si>
  <si>
    <t>ALQUILER DE LOCALES</t>
  </si>
  <si>
    <t>Tarifas  Aprobadas</t>
  </si>
  <si>
    <r>
      <t>Decoración Sencilla</t>
    </r>
    <r>
      <rPr>
        <sz val="12"/>
        <color theme="1"/>
        <rFont val="Arial"/>
        <family val="2"/>
      </rPr>
      <t xml:space="preserve"> incluye, Montaje de la mesa principal con diferentes accesorios, Decoración de fondo con cortinas y orlas y entrada principal con arco de flores y orlas de tul</t>
    </r>
  </si>
  <si>
    <r>
      <t>Decoración Media</t>
    </r>
    <r>
      <rPr>
        <sz val="12"/>
        <color theme="1"/>
        <rFont val="Arial"/>
        <family val="2"/>
      </rPr>
      <t xml:space="preserve"> Montaje de la mesa principal con diferentes accesorios, Decoración de fondo con cortinas y orlas y entrada principal con arco de flores y orlas de tul, manteleria sencilla y forros de sillas.</t>
    </r>
  </si>
  <si>
    <r>
      <t xml:space="preserve">Decoración Compleja </t>
    </r>
    <r>
      <rPr>
        <sz val="12"/>
        <color theme="1"/>
        <rFont val="Arial"/>
        <family val="2"/>
      </rPr>
      <t>Montaje de la mesa principal con diferentes accesorios, Decoración de fondo con cortinas y orlas y entrada principal con arco de flores y orlas de tul, manteleria sencilla y forros de sillas, montaje de la mesa notarial, montaje de orlas desde la mesa principal, inflado de globos hasta 300 U ( Aporta el cliente)</t>
    </r>
  </si>
  <si>
    <t>Decoración de locales a organismos</t>
  </si>
  <si>
    <t xml:space="preserve">Visita al local a decorar y reconocimiento del mismo </t>
  </si>
  <si>
    <t>Toma de medidas para la confección de cortinas, sobrecamas y demás elementos</t>
  </si>
  <si>
    <t>Elaborar del diseño a trabajar</t>
  </si>
  <si>
    <t>Visita al lugar para ambientar y montar el sevicio terminado de la decoración</t>
  </si>
  <si>
    <t>Traje de caballerito</t>
  </si>
  <si>
    <t xml:space="preserve">SERVICIO DE TPCP </t>
  </si>
  <si>
    <t>Videos, Fotografos , Peluqueros , Maquillista</t>
  </si>
  <si>
    <t>ANEXO No. 6  Acuerdo No. 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</si>
</sst>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u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Verdana"/>
      <family val="2"/>
    </font>
    <font>
      <b/>
      <u/>
      <sz val="12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28" fillId="0" borderId="0" applyFont="0" applyFill="0" applyBorder="0" applyAlignment="0" applyProtection="0"/>
  </cellStyleXfs>
  <cellXfs count="158">
    <xf numFmtId="0" fontId="0" fillId="0" borderId="0" xfId="0"/>
    <xf numFmtId="0" fontId="1" fillId="0" borderId="2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9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13" fillId="0" borderId="0" xfId="0" applyFont="1" applyAlignment="1">
      <alignment horizontal="justify" vertical="center"/>
    </xf>
    <xf numFmtId="0" fontId="12" fillId="0" borderId="7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5" xfId="0" applyFont="1" applyFill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7" xfId="0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0" fillId="0" borderId="4" xfId="0" applyBorder="1" applyAlignment="1">
      <alignment vertical="top" wrapText="1"/>
    </xf>
    <xf numFmtId="0" fontId="7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justify" vertical="center" wrapText="1"/>
    </xf>
    <xf numFmtId="0" fontId="0" fillId="0" borderId="8" xfId="0" applyBorder="1" applyAlignment="1">
      <alignment vertical="top" wrapText="1"/>
    </xf>
    <xf numFmtId="0" fontId="16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7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" fillId="0" borderId="2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0" fontId="15" fillId="0" borderId="7" xfId="0" applyFont="1" applyBorder="1" applyAlignment="1">
      <alignment horizontal="justify" vertical="center" wrapText="1"/>
    </xf>
    <xf numFmtId="0" fontId="0" fillId="0" borderId="2" xfId="0" applyBorder="1" applyAlignment="1">
      <alignment vertical="top" wrapText="1"/>
    </xf>
    <xf numFmtId="0" fontId="15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/>
    </xf>
    <xf numFmtId="0" fontId="4" fillId="0" borderId="13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/>
    <xf numFmtId="0" fontId="5" fillId="0" borderId="2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16" xfId="0" applyFont="1" applyBorder="1"/>
    <xf numFmtId="0" fontId="21" fillId="0" borderId="8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/>
    </xf>
    <xf numFmtId="0" fontId="21" fillId="0" borderId="4" xfId="0" applyFont="1" applyBorder="1" applyAlignment="1">
      <alignment horizontal="center" vertical="center" wrapText="1"/>
    </xf>
    <xf numFmtId="0" fontId="22" fillId="0" borderId="14" xfId="0" applyFont="1" applyBorder="1"/>
    <xf numFmtId="0" fontId="1" fillId="0" borderId="1" xfId="0" applyFont="1" applyBorder="1" applyAlignment="1">
      <alignment horizontal="center" vertical="center" wrapText="1"/>
    </xf>
    <xf numFmtId="0" fontId="22" fillId="0" borderId="0" xfId="0" applyFont="1"/>
    <xf numFmtId="0" fontId="25" fillId="0" borderId="0" xfId="0" applyFont="1"/>
    <xf numFmtId="0" fontId="0" fillId="0" borderId="0" xfId="0" applyAlignment="1">
      <alignment vertical="top"/>
    </xf>
    <xf numFmtId="0" fontId="16" fillId="0" borderId="0" xfId="0" applyFont="1" applyAlignment="1">
      <alignment horizontal="left" vertical="center"/>
    </xf>
    <xf numFmtId="2" fontId="0" fillId="0" borderId="13" xfId="0" applyNumberFormat="1" applyBorder="1" applyAlignment="1">
      <alignment horizontal="center"/>
    </xf>
    <xf numFmtId="2" fontId="0" fillId="0" borderId="5" xfId="0" applyNumberFormat="1" applyBorder="1"/>
    <xf numFmtId="0" fontId="26" fillId="0" borderId="5" xfId="0" applyFon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/>
    </xf>
    <xf numFmtId="2" fontId="0" fillId="0" borderId="0" xfId="0" applyNumberFormat="1"/>
    <xf numFmtId="2" fontId="5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2" fontId="0" fillId="0" borderId="13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43" fontId="0" fillId="0" borderId="5" xfId="1" applyFont="1" applyBorder="1" applyAlignment="1">
      <alignment vertical="center"/>
    </xf>
    <xf numFmtId="43" fontId="0" fillId="0" borderId="15" xfId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3" fontId="0" fillId="0" borderId="5" xfId="1" applyFont="1" applyBorder="1"/>
    <xf numFmtId="0" fontId="0" fillId="0" borderId="5" xfId="0" applyBorder="1" applyAlignment="1">
      <alignment horizontal="center"/>
    </xf>
    <xf numFmtId="2" fontId="27" fillId="0" borderId="5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26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43" fontId="0" fillId="0" borderId="5" xfId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43" fontId="0" fillId="0" borderId="16" xfId="1" applyFont="1" applyBorder="1" applyAlignment="1">
      <alignment horizontal="center"/>
    </xf>
    <xf numFmtId="43" fontId="0" fillId="0" borderId="14" xfId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15" fillId="0" borderId="1" xfId="0" applyNumberFormat="1" applyFont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156210</xdr:colOff>
      <xdr:row>0</xdr:row>
      <xdr:rowOff>78105</xdr:rowOff>
    </xdr:from>
    <xdr:to>
      <xdr:col>3</xdr:col>
      <xdr:colOff>127635</xdr:colOff>
      <xdr:row>0</xdr:row>
      <xdr:rowOff>78105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>
          <a:cxnSpLocks noChangeShapeType="1"/>
        </xdr:cNvCxnSpPr>
      </xdr:nvCxnSpPr>
      <xdr:spPr bwMode="auto">
        <a:xfrm>
          <a:off x="156210" y="78105"/>
          <a:ext cx="5667375" cy="0"/>
        </a:xfrm>
        <a:prstGeom prst="line">
          <a:avLst/>
        </a:prstGeom>
        <a:noFill/>
        <a:ln w="57150" cmpd="thickThin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156210</xdr:colOff>
      <xdr:row>0</xdr:row>
      <xdr:rowOff>78105</xdr:rowOff>
    </xdr:from>
    <xdr:to>
      <xdr:col>3</xdr:col>
      <xdr:colOff>127635</xdr:colOff>
      <xdr:row>0</xdr:row>
      <xdr:rowOff>78105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CxnSpPr>
          <a:cxnSpLocks noChangeShapeType="1"/>
        </xdr:cNvCxnSpPr>
      </xdr:nvCxnSpPr>
      <xdr:spPr bwMode="auto">
        <a:xfrm>
          <a:off x="156210" y="78105"/>
          <a:ext cx="5667375" cy="0"/>
        </a:xfrm>
        <a:prstGeom prst="line">
          <a:avLst/>
        </a:prstGeom>
        <a:noFill/>
        <a:ln w="57150" cmpd="thickThin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C31" sqref="C31"/>
    </sheetView>
  </sheetViews>
  <sheetFormatPr baseColWidth="10" defaultRowHeight="15" x14ac:dyDescent="0.25"/>
  <cols>
    <col min="1" max="1" width="28.7109375" customWidth="1"/>
    <col min="2" max="2" width="20.7109375" customWidth="1"/>
    <col min="3" max="3" width="16.85546875" customWidth="1"/>
    <col min="4" max="4" width="17.42578125" customWidth="1"/>
  </cols>
  <sheetData>
    <row r="1" spans="1:4" ht="17.25" x14ac:dyDescent="0.25">
      <c r="A1" s="110" t="s">
        <v>166</v>
      </c>
      <c r="B1" s="110"/>
      <c r="C1" s="110"/>
      <c r="D1" s="110"/>
    </row>
    <row r="2" spans="1:4" ht="9" customHeight="1" x14ac:dyDescent="0.25">
      <c r="A2" s="12"/>
    </row>
    <row r="3" spans="1:4" ht="15.75" x14ac:dyDescent="0.25">
      <c r="A3" s="12"/>
    </row>
    <row r="4" spans="1:4" ht="9" customHeight="1" x14ac:dyDescent="0.25">
      <c r="A4" s="12"/>
    </row>
    <row r="5" spans="1:4" ht="15.75" x14ac:dyDescent="0.25">
      <c r="A5" s="12" t="s">
        <v>89</v>
      </c>
    </row>
    <row r="6" spans="1:4" ht="8.25" customHeight="1" x14ac:dyDescent="0.25">
      <c r="A6" s="12"/>
    </row>
    <row r="7" spans="1:4" ht="15.75" x14ac:dyDescent="0.25">
      <c r="A7" s="31"/>
    </row>
    <row r="8" spans="1:4" ht="15.75" x14ac:dyDescent="0.25">
      <c r="A8" s="66" t="s">
        <v>155</v>
      </c>
      <c r="B8" s="90"/>
      <c r="C8" s="90"/>
    </row>
    <row r="9" spans="1:4" ht="44.25" customHeight="1" x14ac:dyDescent="0.25">
      <c r="A9" s="111" t="s">
        <v>55</v>
      </c>
      <c r="B9" s="95" t="s">
        <v>136</v>
      </c>
      <c r="C9" s="111" t="s">
        <v>92</v>
      </c>
      <c r="D9" s="111" t="s">
        <v>98</v>
      </c>
    </row>
    <row r="10" spans="1:4" ht="13.5" customHeight="1" x14ac:dyDescent="0.25">
      <c r="A10" s="111"/>
      <c r="B10" s="95" t="s">
        <v>140</v>
      </c>
      <c r="C10" s="111"/>
      <c r="D10" s="111"/>
    </row>
    <row r="11" spans="1:4" ht="1.5" customHeight="1" x14ac:dyDescent="0.25">
      <c r="A11" s="109" t="s">
        <v>137</v>
      </c>
      <c r="B11" s="109" t="s">
        <v>138</v>
      </c>
      <c r="C11" s="109" t="s">
        <v>59</v>
      </c>
      <c r="D11" s="108">
        <v>5</v>
      </c>
    </row>
    <row r="12" spans="1:4" ht="24.75" customHeight="1" x14ac:dyDescent="0.25">
      <c r="A12" s="109"/>
      <c r="B12" s="109"/>
      <c r="C12" s="109"/>
      <c r="D12" s="108"/>
    </row>
    <row r="13" spans="1:4" ht="37.5" hidden="1" customHeight="1" x14ac:dyDescent="0.25">
      <c r="A13" s="109"/>
      <c r="B13" s="109"/>
      <c r="C13" s="109"/>
      <c r="D13" s="108"/>
    </row>
    <row r="14" spans="1:4" ht="15" hidden="1" customHeight="1" x14ac:dyDescent="0.25">
      <c r="A14" s="109"/>
      <c r="B14" s="109"/>
      <c r="C14" s="109"/>
      <c r="D14" s="108"/>
    </row>
    <row r="15" spans="1:4" ht="3" hidden="1" customHeight="1" x14ac:dyDescent="0.25">
      <c r="A15" s="109"/>
      <c r="B15" s="109"/>
      <c r="C15" s="109"/>
      <c r="D15" s="108"/>
    </row>
    <row r="16" spans="1:4" ht="15.75" hidden="1" customHeight="1" thickBot="1" x14ac:dyDescent="0.3">
      <c r="A16" s="109"/>
      <c r="B16" s="109"/>
      <c r="C16" s="109"/>
      <c r="D16" s="108"/>
    </row>
    <row r="17" spans="1:4" x14ac:dyDescent="0.25">
      <c r="A17" s="109" t="s">
        <v>139</v>
      </c>
      <c r="B17" s="109" t="s">
        <v>138</v>
      </c>
      <c r="C17" s="109" t="s">
        <v>59</v>
      </c>
      <c r="D17" s="108">
        <v>5</v>
      </c>
    </row>
    <row r="18" spans="1:4" ht="10.5" customHeight="1" x14ac:dyDescent="0.25">
      <c r="A18" s="109"/>
      <c r="B18" s="109"/>
      <c r="C18" s="109"/>
      <c r="D18" s="108"/>
    </row>
    <row r="19" spans="1:4" hidden="1" x14ac:dyDescent="0.25">
      <c r="A19" s="109"/>
      <c r="B19" s="109"/>
      <c r="C19" s="109"/>
      <c r="D19" s="108"/>
    </row>
    <row r="20" spans="1:4" hidden="1" x14ac:dyDescent="0.25">
      <c r="A20" s="109"/>
      <c r="B20" s="109"/>
      <c r="C20" s="109"/>
      <c r="D20" s="108"/>
    </row>
    <row r="21" spans="1:4" ht="6" hidden="1" customHeight="1" x14ac:dyDescent="0.25">
      <c r="A21" s="109"/>
      <c r="B21" s="109"/>
      <c r="C21" s="109"/>
      <c r="D21" s="108"/>
    </row>
    <row r="22" spans="1:4" ht="4.5" hidden="1" customHeight="1" x14ac:dyDescent="0.25">
      <c r="A22" s="109"/>
      <c r="B22" s="109"/>
      <c r="C22" s="109"/>
      <c r="D22" s="108"/>
    </row>
    <row r="23" spans="1:4" ht="15" hidden="1" customHeight="1" x14ac:dyDescent="0.25">
      <c r="A23" s="109"/>
      <c r="B23" s="109"/>
      <c r="C23" s="109"/>
      <c r="D23" s="108"/>
    </row>
    <row r="24" spans="1:4" ht="9" hidden="1" customHeight="1" x14ac:dyDescent="0.25">
      <c r="A24" s="109"/>
      <c r="B24" s="109"/>
      <c r="C24" s="109"/>
      <c r="D24" s="108"/>
    </row>
    <row r="25" spans="1:4" ht="15" hidden="1" customHeight="1" x14ac:dyDescent="0.25">
      <c r="A25" s="109"/>
      <c r="B25" s="109"/>
      <c r="C25" s="109"/>
      <c r="D25" s="108"/>
    </row>
    <row r="26" spans="1:4" ht="15" hidden="1" customHeight="1" x14ac:dyDescent="0.25">
      <c r="A26" s="109"/>
      <c r="B26" s="109"/>
      <c r="C26" s="109"/>
      <c r="D26" s="108"/>
    </row>
    <row r="27" spans="1:4" ht="15" hidden="1" customHeight="1" x14ac:dyDescent="0.25">
      <c r="A27" s="109"/>
      <c r="B27" s="109"/>
      <c r="C27" s="109"/>
      <c r="D27" s="108"/>
    </row>
    <row r="28" spans="1:4" ht="15.75" hidden="1" customHeight="1" thickBot="1" x14ac:dyDescent="0.3">
      <c r="A28" s="109"/>
      <c r="B28" s="109"/>
      <c r="C28" s="109"/>
      <c r="D28" s="108"/>
    </row>
    <row r="29" spans="1:4" x14ac:dyDescent="0.25">
      <c r="A29" s="66"/>
    </row>
    <row r="30" spans="1:4" ht="15.75" x14ac:dyDescent="0.25">
      <c r="A30" s="67"/>
    </row>
    <row r="32" spans="1:4" ht="15.75" x14ac:dyDescent="0.25">
      <c r="A32" s="12"/>
    </row>
  </sheetData>
  <mergeCells count="12">
    <mergeCell ref="D17:D28"/>
    <mergeCell ref="C17:C28"/>
    <mergeCell ref="B17:B28"/>
    <mergeCell ref="A17:A28"/>
    <mergeCell ref="A1:D1"/>
    <mergeCell ref="C11:C16"/>
    <mergeCell ref="B11:B16"/>
    <mergeCell ref="A11:A16"/>
    <mergeCell ref="D9:D10"/>
    <mergeCell ref="A9:A10"/>
    <mergeCell ref="C9:C10"/>
    <mergeCell ref="D11:D1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topLeftCell="A4" workbookViewId="0">
      <selection activeCell="H5" sqref="H5"/>
    </sheetView>
  </sheetViews>
  <sheetFormatPr baseColWidth="10" defaultRowHeight="15" x14ac:dyDescent="0.25"/>
  <cols>
    <col min="1" max="1" width="52.42578125" customWidth="1"/>
    <col min="2" max="2" width="13" customWidth="1"/>
    <col min="3" max="3" width="0.140625" customWidth="1"/>
    <col min="4" max="4" width="13.7109375" bestFit="1" customWidth="1"/>
    <col min="5" max="5" width="11.42578125" hidden="1" customWidth="1"/>
    <col min="6" max="6" width="0.42578125" customWidth="1"/>
    <col min="7" max="7" width="11.42578125" hidden="1" customWidth="1"/>
  </cols>
  <sheetData>
    <row r="1" spans="1:7" ht="18.75" x14ac:dyDescent="0.25">
      <c r="A1" s="10"/>
    </row>
    <row r="2" spans="1:7" ht="15.75" x14ac:dyDescent="0.25">
      <c r="A2" s="62" t="s">
        <v>163</v>
      </c>
    </row>
    <row r="3" spans="1:7" ht="39.75" customHeight="1" x14ac:dyDescent="0.25">
      <c r="A3" s="157" t="s">
        <v>141</v>
      </c>
      <c r="B3" s="157"/>
      <c r="C3" s="157"/>
      <c r="D3" s="157"/>
      <c r="E3" s="157"/>
      <c r="F3" s="157"/>
      <c r="G3" s="157"/>
    </row>
    <row r="4" spans="1:7" ht="18.75" x14ac:dyDescent="0.25">
      <c r="A4" s="70"/>
    </row>
    <row r="5" spans="1:7" ht="75.75" thickBot="1" x14ac:dyDescent="0.3">
      <c r="A5" s="70" t="s">
        <v>142</v>
      </c>
    </row>
    <row r="6" spans="1:7" ht="9" hidden="1" customHeight="1" thickBot="1" x14ac:dyDescent="0.3">
      <c r="A6" s="69"/>
    </row>
    <row r="7" spans="1:7" ht="3" hidden="1" customHeight="1" thickBot="1" x14ac:dyDescent="0.3">
      <c r="A7" s="69"/>
    </row>
    <row r="8" spans="1:7" ht="16.5" hidden="1" thickBot="1" x14ac:dyDescent="0.3">
      <c r="A8" s="11"/>
    </row>
    <row r="9" spans="1:7" ht="15" customHeight="1" x14ac:dyDescent="0.25">
      <c r="A9" s="147" t="s">
        <v>55</v>
      </c>
      <c r="B9" s="150" t="s">
        <v>58</v>
      </c>
      <c r="C9" s="153" t="s">
        <v>98</v>
      </c>
      <c r="D9" s="153" t="s">
        <v>171</v>
      </c>
    </row>
    <row r="10" spans="1:7" ht="15" customHeight="1" x14ac:dyDescent="0.25">
      <c r="A10" s="148"/>
      <c r="B10" s="151"/>
      <c r="C10" s="154"/>
      <c r="D10" s="154"/>
    </row>
    <row r="11" spans="1:7" ht="15.75" customHeight="1" thickBot="1" x14ac:dyDescent="0.3">
      <c r="A11" s="149"/>
      <c r="B11" s="152"/>
      <c r="C11" s="155"/>
      <c r="D11" s="155"/>
    </row>
    <row r="12" spans="1:7" ht="42.75" customHeight="1" thickBot="1" x14ac:dyDescent="0.3">
      <c r="A12" s="68" t="s">
        <v>172</v>
      </c>
      <c r="B12" s="71" t="s">
        <v>143</v>
      </c>
      <c r="C12" s="73">
        <v>50</v>
      </c>
      <c r="D12" s="98">
        <f>C12*2</f>
        <v>100</v>
      </c>
    </row>
    <row r="13" spans="1:7" ht="15.75" x14ac:dyDescent="0.25">
      <c r="A13" s="62"/>
    </row>
    <row r="14" spans="1:7" ht="15.75" x14ac:dyDescent="0.25">
      <c r="A14" s="62"/>
    </row>
    <row r="15" spans="1:7" ht="15.75" x14ac:dyDescent="0.25">
      <c r="A15" s="72" t="s">
        <v>144</v>
      </c>
    </row>
    <row r="16" spans="1:7" ht="6" customHeight="1" x14ac:dyDescent="0.25">
      <c r="A16" s="44"/>
    </row>
    <row r="17" spans="1:1" ht="35.25" customHeight="1" x14ac:dyDescent="0.25">
      <c r="A17" s="44" t="s">
        <v>145</v>
      </c>
    </row>
  </sheetData>
  <mergeCells count="5">
    <mergeCell ref="A9:A11"/>
    <mergeCell ref="B9:B11"/>
    <mergeCell ref="C9:C11"/>
    <mergeCell ref="D9:D11"/>
    <mergeCell ref="A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4" sqref="A4"/>
    </sheetView>
  </sheetViews>
  <sheetFormatPr baseColWidth="10" defaultRowHeight="15" x14ac:dyDescent="0.25"/>
  <cols>
    <col min="1" max="1" width="37.28515625" customWidth="1"/>
    <col min="2" max="2" width="18.85546875" customWidth="1"/>
    <col min="3" max="3" width="16.7109375" customWidth="1"/>
  </cols>
  <sheetData>
    <row r="1" spans="1:3" x14ac:dyDescent="0.25">
      <c r="A1" s="25"/>
    </row>
    <row r="2" spans="1:3" x14ac:dyDescent="0.25">
      <c r="A2" s="25" t="s">
        <v>158</v>
      </c>
    </row>
    <row r="3" spans="1:3" x14ac:dyDescent="0.25">
      <c r="A3" s="25"/>
    </row>
    <row r="4" spans="1:3" ht="15.75" thickBot="1" x14ac:dyDescent="0.3">
      <c r="A4" s="25"/>
    </row>
    <row r="5" spans="1:3" ht="15" customHeight="1" x14ac:dyDescent="0.25">
      <c r="A5" s="112" t="s">
        <v>57</v>
      </c>
      <c r="B5" s="115" t="s">
        <v>86</v>
      </c>
      <c r="C5" s="115" t="s">
        <v>87</v>
      </c>
    </row>
    <row r="6" spans="1:3" x14ac:dyDescent="0.25">
      <c r="A6" s="113"/>
      <c r="B6" s="116"/>
      <c r="C6" s="116"/>
    </row>
    <row r="7" spans="1:3" ht="15.75" thickBot="1" x14ac:dyDescent="0.3">
      <c r="A7" s="114"/>
      <c r="B7" s="117"/>
      <c r="C7" s="117"/>
    </row>
    <row r="8" spans="1:3" ht="29.25" customHeight="1" x14ac:dyDescent="0.25">
      <c r="A8" s="78" t="s">
        <v>156</v>
      </c>
      <c r="B8" s="88" t="s">
        <v>59</v>
      </c>
      <c r="C8" s="81" t="s">
        <v>150</v>
      </c>
    </row>
    <row r="9" spans="1:3" x14ac:dyDescent="0.25">
      <c r="A9" s="79"/>
      <c r="B9" s="79"/>
      <c r="C9" s="79"/>
    </row>
    <row r="10" spans="1:3" ht="15.75" thickBot="1" x14ac:dyDescent="0.3">
      <c r="A10" s="80"/>
      <c r="B10" s="80"/>
      <c r="C10" s="80"/>
    </row>
    <row r="11" spans="1:3" ht="23.25" customHeight="1" x14ac:dyDescent="0.25">
      <c r="A11" t="s">
        <v>149</v>
      </c>
    </row>
    <row r="12" spans="1:3" x14ac:dyDescent="0.25">
      <c r="A12" t="s">
        <v>157</v>
      </c>
    </row>
  </sheetData>
  <mergeCells count="3">
    <mergeCell ref="A5:A7"/>
    <mergeCell ref="B5:B7"/>
    <mergeCell ref="C5:C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topLeftCell="A10" workbookViewId="0">
      <selection activeCell="A2" sqref="A2:D2"/>
    </sheetView>
  </sheetViews>
  <sheetFormatPr baseColWidth="10" defaultRowHeight="15" x14ac:dyDescent="0.25"/>
  <cols>
    <col min="1" max="1" width="28.140625" customWidth="1"/>
    <col min="2" max="2" width="10.42578125" customWidth="1"/>
    <col min="3" max="3" width="10" customWidth="1"/>
    <col min="4" max="4" width="10.7109375" customWidth="1"/>
    <col min="5" max="5" width="0.140625" customWidth="1"/>
    <col min="6" max="6" width="11.85546875" bestFit="1" customWidth="1"/>
  </cols>
  <sheetData>
    <row r="2" spans="1:6" ht="30" customHeight="1" x14ac:dyDescent="0.25">
      <c r="A2" s="118" t="s">
        <v>159</v>
      </c>
      <c r="B2" s="118"/>
      <c r="C2" s="118"/>
      <c r="D2" s="118"/>
    </row>
    <row r="3" spans="1:6" ht="6" customHeight="1" x14ac:dyDescent="0.25">
      <c r="A3" s="12"/>
    </row>
    <row r="4" spans="1:6" ht="15.75" x14ac:dyDescent="0.25">
      <c r="A4" s="31"/>
    </row>
    <row r="5" spans="1:6" ht="3" customHeight="1" thickBot="1" x14ac:dyDescent="0.3">
      <c r="A5" s="32"/>
    </row>
    <row r="6" spans="1:6" ht="15.75" x14ac:dyDescent="0.25">
      <c r="A6" s="122" t="s">
        <v>57</v>
      </c>
      <c r="B6" s="122" t="s">
        <v>90</v>
      </c>
      <c r="C6" s="33"/>
      <c r="D6" s="122" t="s">
        <v>92</v>
      </c>
      <c r="E6" s="119" t="s">
        <v>60</v>
      </c>
      <c r="F6" s="57"/>
    </row>
    <row r="7" spans="1:6" ht="47.25" x14ac:dyDescent="0.25">
      <c r="A7" s="123"/>
      <c r="B7" s="123"/>
      <c r="C7" s="34" t="s">
        <v>91</v>
      </c>
      <c r="D7" s="123"/>
      <c r="E7" s="120"/>
      <c r="F7" s="65" t="s">
        <v>153</v>
      </c>
    </row>
    <row r="8" spans="1:6" ht="16.5" thickBot="1" x14ac:dyDescent="0.3">
      <c r="A8" s="124"/>
      <c r="B8" s="124"/>
      <c r="C8" s="35"/>
      <c r="D8" s="124"/>
      <c r="E8" s="121"/>
      <c r="F8" s="56"/>
    </row>
    <row r="9" spans="1:6" x14ac:dyDescent="0.25">
      <c r="A9" s="36" t="s">
        <v>93</v>
      </c>
      <c r="B9" s="39"/>
      <c r="C9" s="39"/>
      <c r="D9" s="37"/>
      <c r="E9" s="37"/>
      <c r="F9" s="55"/>
    </row>
    <row r="10" spans="1:6" ht="28.5" customHeight="1" x14ac:dyDescent="0.25">
      <c r="A10" s="36" t="s">
        <v>146</v>
      </c>
      <c r="B10" s="39" t="s">
        <v>95</v>
      </c>
      <c r="C10" s="39"/>
      <c r="D10" s="37" t="s">
        <v>59</v>
      </c>
      <c r="E10" s="39">
        <v>25</v>
      </c>
      <c r="F10" s="58">
        <v>30</v>
      </c>
    </row>
    <row r="11" spans="1:6" ht="25.5" customHeight="1" x14ac:dyDescent="0.25">
      <c r="A11" s="75" t="s">
        <v>147</v>
      </c>
      <c r="B11" s="38"/>
      <c r="C11" s="39"/>
      <c r="D11" s="37"/>
      <c r="E11" s="39"/>
      <c r="F11" s="58"/>
    </row>
    <row r="12" spans="1:6" ht="51" customHeight="1" x14ac:dyDescent="0.25">
      <c r="A12" s="75" t="s">
        <v>148</v>
      </c>
      <c r="B12" s="38"/>
      <c r="C12" s="39"/>
      <c r="D12" s="37"/>
      <c r="E12" s="39"/>
      <c r="F12" s="58"/>
    </row>
    <row r="13" spans="1:6" ht="31.5" customHeight="1" x14ac:dyDescent="0.25">
      <c r="A13" s="75"/>
      <c r="B13" s="38"/>
      <c r="C13" s="38"/>
      <c r="D13" s="38"/>
      <c r="E13" s="38"/>
      <c r="F13" s="55"/>
    </row>
    <row r="14" spans="1:6" ht="126" customHeight="1" x14ac:dyDescent="0.25">
      <c r="A14" s="75"/>
      <c r="B14" s="38"/>
      <c r="C14" s="38"/>
      <c r="D14" s="38"/>
      <c r="E14" s="38"/>
      <c r="F14" s="55"/>
    </row>
    <row r="15" spans="1:6" ht="15.75" thickBot="1" x14ac:dyDescent="0.3">
      <c r="A15" s="76"/>
      <c r="B15" s="77"/>
      <c r="C15" s="77"/>
      <c r="D15" s="77"/>
      <c r="E15" s="77"/>
      <c r="F15" s="56"/>
    </row>
    <row r="16" spans="1:6" ht="5.25" customHeight="1" x14ac:dyDescent="0.25">
      <c r="A16" s="43"/>
    </row>
    <row r="17" spans="1:1" ht="20.25" hidden="1" x14ac:dyDescent="0.25">
      <c r="A17" s="43"/>
    </row>
    <row r="18" spans="1:1" ht="20.25" x14ac:dyDescent="0.25">
      <c r="A18" s="43"/>
    </row>
    <row r="19" spans="1:1" x14ac:dyDescent="0.25">
      <c r="A19" s="44"/>
    </row>
    <row r="20" spans="1:1" ht="35.25" customHeight="1" x14ac:dyDescent="0.25">
      <c r="A20" s="44"/>
    </row>
    <row r="21" spans="1:1" hidden="1" x14ac:dyDescent="0.25">
      <c r="A21" s="44"/>
    </row>
    <row r="22" spans="1:1" hidden="1" x14ac:dyDescent="0.25">
      <c r="A22" s="44"/>
    </row>
    <row r="23" spans="1:1" x14ac:dyDescent="0.25">
      <c r="A23" s="45" t="s">
        <v>96</v>
      </c>
    </row>
    <row r="24" spans="1:1" x14ac:dyDescent="0.25">
      <c r="A24" s="45" t="s">
        <v>97</v>
      </c>
    </row>
  </sheetData>
  <mergeCells count="5">
    <mergeCell ref="A2:D2"/>
    <mergeCell ref="E6:E8"/>
    <mergeCell ref="A6:A8"/>
    <mergeCell ref="B6:B8"/>
    <mergeCell ref="D6:D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G13" sqref="G13"/>
    </sheetView>
  </sheetViews>
  <sheetFormatPr baseColWidth="10" defaultRowHeight="15" x14ac:dyDescent="0.25"/>
  <cols>
    <col min="1" max="1" width="21.85546875" customWidth="1"/>
    <col min="2" max="2" width="10.42578125" customWidth="1"/>
    <col min="3" max="3" width="10" customWidth="1"/>
    <col min="4" max="4" width="9.5703125" customWidth="1"/>
    <col min="5" max="5" width="12.5703125" customWidth="1"/>
  </cols>
  <sheetData>
    <row r="2" spans="1:5" x14ac:dyDescent="0.25">
      <c r="A2" s="125"/>
      <c r="B2" s="125"/>
      <c r="C2" s="125"/>
      <c r="D2" s="125"/>
      <c r="E2" s="125"/>
    </row>
    <row r="3" spans="1:5" ht="15.75" x14ac:dyDescent="0.25">
      <c r="A3" s="12"/>
    </row>
    <row r="4" spans="1:5" ht="17.25" x14ac:dyDescent="0.25">
      <c r="A4" s="110" t="s">
        <v>167</v>
      </c>
      <c r="B4" s="110"/>
    </row>
    <row r="5" spans="1:5" ht="15.75" x14ac:dyDescent="0.25">
      <c r="A5" s="12"/>
    </row>
    <row r="6" spans="1:5" ht="15.75" x14ac:dyDescent="0.25">
      <c r="A6" s="12"/>
    </row>
    <row r="7" spans="1:5" ht="15.75" x14ac:dyDescent="0.25">
      <c r="A7" s="126" t="s">
        <v>151</v>
      </c>
      <c r="B7" s="126"/>
      <c r="C7" s="126"/>
      <c r="D7" s="126"/>
    </row>
    <row r="9" spans="1:5" ht="15.75" thickBot="1" x14ac:dyDescent="0.3">
      <c r="A9" s="32"/>
    </row>
    <row r="10" spans="1:5" x14ac:dyDescent="0.25">
      <c r="A10" s="127" t="s">
        <v>57</v>
      </c>
      <c r="B10" s="127" t="s">
        <v>90</v>
      </c>
      <c r="C10" s="82"/>
      <c r="D10" s="127" t="s">
        <v>92</v>
      </c>
      <c r="E10" s="83"/>
    </row>
    <row r="11" spans="1:5" ht="25.5" x14ac:dyDescent="0.25">
      <c r="A11" s="128"/>
      <c r="B11" s="128"/>
      <c r="C11" s="84" t="s">
        <v>91</v>
      </c>
      <c r="D11" s="128"/>
      <c r="E11" s="85" t="s">
        <v>152</v>
      </c>
    </row>
    <row r="12" spans="1:5" ht="15.75" thickBot="1" x14ac:dyDescent="0.3">
      <c r="A12" s="129"/>
      <c r="B12" s="129"/>
      <c r="C12" s="86"/>
      <c r="D12" s="129"/>
      <c r="E12" s="87"/>
    </row>
    <row r="13" spans="1:5" x14ac:dyDescent="0.25">
      <c r="A13" s="36" t="s">
        <v>93</v>
      </c>
      <c r="B13" s="39"/>
      <c r="C13" s="39"/>
      <c r="D13" s="37"/>
      <c r="E13" s="55"/>
    </row>
    <row r="14" spans="1:5" ht="28.5" customHeight="1" x14ac:dyDescent="0.25">
      <c r="A14" s="36" t="s">
        <v>94</v>
      </c>
      <c r="B14" s="39" t="s">
        <v>95</v>
      </c>
      <c r="C14" s="39"/>
      <c r="D14" s="37" t="s">
        <v>59</v>
      </c>
      <c r="E14" s="93">
        <v>60</v>
      </c>
    </row>
    <row r="15" spans="1:5" ht="25.5" customHeight="1" x14ac:dyDescent="0.25">
      <c r="A15" s="26"/>
      <c r="B15" s="38"/>
      <c r="C15" s="39"/>
      <c r="D15" s="37"/>
      <c r="E15" s="93"/>
    </row>
    <row r="16" spans="1:5" ht="51" customHeight="1" x14ac:dyDescent="0.25">
      <c r="A16" s="26"/>
      <c r="B16" s="38"/>
      <c r="C16" s="39" t="s">
        <v>95</v>
      </c>
      <c r="D16" s="37" t="s">
        <v>59</v>
      </c>
      <c r="E16" s="93">
        <v>30</v>
      </c>
    </row>
    <row r="17" spans="1:5" hidden="1" x14ac:dyDescent="0.25">
      <c r="A17" s="44"/>
    </row>
    <row r="18" spans="1:5" ht="40.5" customHeight="1" x14ac:dyDescent="0.25">
      <c r="A18" t="s">
        <v>157</v>
      </c>
      <c r="B18" s="25"/>
      <c r="C18" s="25"/>
      <c r="D18" s="25"/>
      <c r="E18" s="25"/>
    </row>
    <row r="19" spans="1:5" x14ac:dyDescent="0.25">
      <c r="A19" s="44"/>
    </row>
    <row r="20" spans="1:5" x14ac:dyDescent="0.25">
      <c r="A20" s="92"/>
    </row>
    <row r="21" spans="1:5" x14ac:dyDescent="0.25">
      <c r="A21" s="45"/>
    </row>
  </sheetData>
  <mergeCells count="6">
    <mergeCell ref="A2:E2"/>
    <mergeCell ref="A4:B4"/>
    <mergeCell ref="A7:D7"/>
    <mergeCell ref="A10:A12"/>
    <mergeCell ref="B10:B12"/>
    <mergeCell ref="D10:D1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60" zoomScaleNormal="100" workbookViewId="0">
      <selection activeCell="C61" sqref="C61"/>
    </sheetView>
  </sheetViews>
  <sheetFormatPr baseColWidth="10" defaultColWidth="9.140625" defaultRowHeight="15" x14ac:dyDescent="0.25"/>
  <cols>
    <col min="1" max="1" width="60.140625" customWidth="1"/>
    <col min="2" max="2" width="16.28515625" customWidth="1"/>
    <col min="3" max="3" width="14.140625" customWidth="1"/>
    <col min="4" max="4" width="19.140625" customWidth="1"/>
    <col min="5" max="5" width="13.85546875" customWidth="1"/>
  </cols>
  <sheetData>
    <row r="1" spans="1:6" x14ac:dyDescent="0.25">
      <c r="A1" s="132" t="s">
        <v>185</v>
      </c>
      <c r="B1" s="132"/>
    </row>
    <row r="2" spans="1:6" ht="48.75" thickBot="1" x14ac:dyDescent="0.3">
      <c r="A2" s="6" t="s">
        <v>0</v>
      </c>
    </row>
    <row r="3" spans="1:6" ht="36" x14ac:dyDescent="0.25">
      <c r="A3" s="130" t="s">
        <v>1</v>
      </c>
      <c r="B3" s="3" t="s">
        <v>53</v>
      </c>
      <c r="C3" s="3" t="s">
        <v>53</v>
      </c>
      <c r="D3" s="3" t="s">
        <v>54</v>
      </c>
      <c r="E3" s="3" t="s">
        <v>54</v>
      </c>
    </row>
    <row r="4" spans="1:6" ht="15.75" thickBot="1" x14ac:dyDescent="0.3">
      <c r="A4" s="131"/>
      <c r="B4" s="4" t="s">
        <v>2</v>
      </c>
      <c r="C4" s="4"/>
      <c r="D4" s="4" t="s">
        <v>2</v>
      </c>
      <c r="E4" s="74"/>
    </row>
    <row r="5" spans="1:6" ht="29.25" customHeight="1" thickBot="1" x14ac:dyDescent="0.3">
      <c r="A5" s="1" t="s">
        <v>3</v>
      </c>
      <c r="B5" s="5"/>
      <c r="C5" s="5"/>
      <c r="D5" s="7"/>
      <c r="E5" s="8">
        <f>D5*2</f>
        <v>0</v>
      </c>
      <c r="F5" s="2"/>
    </row>
    <row r="6" spans="1:6" ht="15.75" thickBot="1" x14ac:dyDescent="0.3">
      <c r="A6" s="1" t="s">
        <v>164</v>
      </c>
      <c r="B6" s="2"/>
      <c r="C6" s="2"/>
      <c r="D6" s="7">
        <v>80</v>
      </c>
      <c r="E6" s="8">
        <f t="shared" ref="E6:E54" si="0">D6*2</f>
        <v>160</v>
      </c>
    </row>
    <row r="7" spans="1:6" ht="15.75" thickBot="1" x14ac:dyDescent="0.3">
      <c r="A7" s="1" t="s">
        <v>4</v>
      </c>
      <c r="B7" s="2"/>
      <c r="C7" s="2"/>
      <c r="D7" s="7">
        <v>30</v>
      </c>
      <c r="E7" s="8">
        <f t="shared" si="0"/>
        <v>60</v>
      </c>
    </row>
    <row r="8" spans="1:6" ht="15.75" thickBot="1" x14ac:dyDescent="0.3">
      <c r="A8" s="1" t="s">
        <v>5</v>
      </c>
      <c r="B8" s="2"/>
      <c r="C8" s="2"/>
      <c r="D8" s="7">
        <v>50</v>
      </c>
      <c r="E8" s="8">
        <f t="shared" si="0"/>
        <v>100</v>
      </c>
    </row>
    <row r="9" spans="1:6" ht="15.75" thickBot="1" x14ac:dyDescent="0.3">
      <c r="A9" s="1" t="s">
        <v>6</v>
      </c>
      <c r="B9" s="2">
        <v>20</v>
      </c>
      <c r="C9" s="2">
        <f>B9*2</f>
        <v>40</v>
      </c>
      <c r="D9" s="7">
        <v>30</v>
      </c>
      <c r="E9" s="8">
        <f t="shared" si="0"/>
        <v>60</v>
      </c>
    </row>
    <row r="10" spans="1:6" ht="15.75" thickBot="1" x14ac:dyDescent="0.3">
      <c r="A10" s="1" t="s">
        <v>7</v>
      </c>
      <c r="B10" s="2">
        <v>30</v>
      </c>
      <c r="C10" s="2">
        <f t="shared" ref="C10:C23" si="1">B10*2</f>
        <v>60</v>
      </c>
      <c r="D10" s="7">
        <v>50</v>
      </c>
      <c r="E10" s="8">
        <f t="shared" si="0"/>
        <v>100</v>
      </c>
    </row>
    <row r="11" spans="1:6" ht="15.75" thickBot="1" x14ac:dyDescent="0.3">
      <c r="A11" s="1" t="s">
        <v>8</v>
      </c>
      <c r="B11" s="2">
        <v>30</v>
      </c>
      <c r="C11" s="2">
        <f t="shared" si="1"/>
        <v>60</v>
      </c>
      <c r="D11" s="7">
        <v>40</v>
      </c>
      <c r="E11" s="8">
        <f t="shared" si="0"/>
        <v>80</v>
      </c>
    </row>
    <row r="12" spans="1:6" ht="15.75" thickBot="1" x14ac:dyDescent="0.3">
      <c r="A12" s="1" t="s">
        <v>9</v>
      </c>
      <c r="B12" s="2">
        <v>10</v>
      </c>
      <c r="C12" s="2">
        <f t="shared" si="1"/>
        <v>20</v>
      </c>
      <c r="D12" s="7">
        <v>20</v>
      </c>
      <c r="E12" s="8">
        <f t="shared" si="0"/>
        <v>40</v>
      </c>
    </row>
    <row r="13" spans="1:6" ht="15.75" thickBot="1" x14ac:dyDescent="0.3">
      <c r="A13" s="1" t="s">
        <v>10</v>
      </c>
      <c r="B13" s="2">
        <v>30</v>
      </c>
      <c r="C13" s="2">
        <f t="shared" si="1"/>
        <v>60</v>
      </c>
      <c r="D13" s="7">
        <v>50</v>
      </c>
      <c r="E13" s="8">
        <f t="shared" si="0"/>
        <v>100</v>
      </c>
    </row>
    <row r="14" spans="1:6" ht="15.75" thickBot="1" x14ac:dyDescent="0.3">
      <c r="A14" s="1" t="s">
        <v>11</v>
      </c>
      <c r="B14" s="2">
        <v>15</v>
      </c>
      <c r="C14" s="2">
        <f t="shared" si="1"/>
        <v>30</v>
      </c>
      <c r="D14" s="7">
        <v>25</v>
      </c>
      <c r="E14" s="8">
        <f t="shared" si="0"/>
        <v>50</v>
      </c>
    </row>
    <row r="15" spans="1:6" ht="15.75" thickBot="1" x14ac:dyDescent="0.3">
      <c r="A15" s="1" t="s">
        <v>12</v>
      </c>
      <c r="B15" s="2">
        <v>15</v>
      </c>
      <c r="C15" s="2">
        <f t="shared" si="1"/>
        <v>30</v>
      </c>
      <c r="D15" s="7">
        <v>25</v>
      </c>
      <c r="E15" s="8">
        <f t="shared" si="0"/>
        <v>50</v>
      </c>
    </row>
    <row r="16" spans="1:6" ht="15.75" thickBot="1" x14ac:dyDescent="0.3">
      <c r="A16" s="1" t="s">
        <v>13</v>
      </c>
      <c r="B16" s="2"/>
      <c r="C16" s="2">
        <f t="shared" si="1"/>
        <v>0</v>
      </c>
      <c r="D16" s="7">
        <v>20</v>
      </c>
      <c r="E16" s="8">
        <f t="shared" si="0"/>
        <v>40</v>
      </c>
    </row>
    <row r="17" spans="1:5" ht="15.75" thickBot="1" x14ac:dyDescent="0.3">
      <c r="A17" s="1" t="s">
        <v>14</v>
      </c>
      <c r="B17" s="2">
        <v>400</v>
      </c>
      <c r="C17" s="2">
        <f t="shared" si="1"/>
        <v>800</v>
      </c>
      <c r="D17" s="7">
        <v>2000</v>
      </c>
      <c r="E17" s="8">
        <f t="shared" si="0"/>
        <v>4000</v>
      </c>
    </row>
    <row r="18" spans="1:5" ht="15.75" thickBot="1" x14ac:dyDescent="0.3">
      <c r="A18" s="1" t="s">
        <v>15</v>
      </c>
      <c r="B18" s="2">
        <v>50</v>
      </c>
      <c r="C18" s="2">
        <f t="shared" si="1"/>
        <v>100</v>
      </c>
      <c r="D18" s="7">
        <v>80</v>
      </c>
      <c r="E18" s="8">
        <f t="shared" si="0"/>
        <v>160</v>
      </c>
    </row>
    <row r="19" spans="1:5" ht="15.75" thickBot="1" x14ac:dyDescent="0.3">
      <c r="A19" s="1" t="s">
        <v>16</v>
      </c>
      <c r="B19" s="2">
        <v>70</v>
      </c>
      <c r="C19" s="2">
        <f t="shared" si="1"/>
        <v>140</v>
      </c>
      <c r="D19" s="7">
        <v>500</v>
      </c>
      <c r="E19" s="8">
        <f t="shared" si="0"/>
        <v>1000</v>
      </c>
    </row>
    <row r="20" spans="1:5" ht="15.75" thickBot="1" x14ac:dyDescent="0.3">
      <c r="A20" s="1" t="s">
        <v>17</v>
      </c>
      <c r="B20" s="2">
        <v>70</v>
      </c>
      <c r="C20" s="2">
        <f t="shared" si="1"/>
        <v>140</v>
      </c>
      <c r="D20" s="7">
        <v>300</v>
      </c>
      <c r="E20" s="8">
        <f t="shared" si="0"/>
        <v>600</v>
      </c>
    </row>
    <row r="21" spans="1:5" ht="15.75" thickBot="1" x14ac:dyDescent="0.3">
      <c r="A21" s="1" t="s">
        <v>18</v>
      </c>
      <c r="B21" s="2">
        <v>60</v>
      </c>
      <c r="C21" s="2">
        <f t="shared" si="1"/>
        <v>120</v>
      </c>
      <c r="D21" s="7">
        <v>200</v>
      </c>
      <c r="E21" s="8">
        <f t="shared" si="0"/>
        <v>400</v>
      </c>
    </row>
    <row r="22" spans="1:5" ht="15.75" thickBot="1" x14ac:dyDescent="0.3">
      <c r="A22" s="1" t="s">
        <v>19</v>
      </c>
      <c r="B22" s="2">
        <v>10</v>
      </c>
      <c r="C22" s="2">
        <f t="shared" si="1"/>
        <v>20</v>
      </c>
      <c r="D22" s="7">
        <v>20</v>
      </c>
      <c r="E22" s="8">
        <f t="shared" si="0"/>
        <v>40</v>
      </c>
    </row>
    <row r="23" spans="1:5" ht="15.75" thickBot="1" x14ac:dyDescent="0.3">
      <c r="A23" s="1" t="s">
        <v>20</v>
      </c>
      <c r="B23" s="2">
        <v>50</v>
      </c>
      <c r="C23" s="2">
        <f t="shared" si="1"/>
        <v>100</v>
      </c>
      <c r="D23" s="7">
        <v>100</v>
      </c>
      <c r="E23" s="8">
        <f t="shared" si="0"/>
        <v>200</v>
      </c>
    </row>
    <row r="24" spans="1:5" ht="15.75" thickBot="1" x14ac:dyDescent="0.3">
      <c r="A24" s="1" t="s">
        <v>21</v>
      </c>
      <c r="B24" s="2"/>
      <c r="C24" s="2"/>
      <c r="D24" s="7">
        <v>500</v>
      </c>
      <c r="E24" s="8">
        <f t="shared" si="0"/>
        <v>1000</v>
      </c>
    </row>
    <row r="25" spans="1:5" ht="15.75" thickBot="1" x14ac:dyDescent="0.3">
      <c r="A25" s="1" t="s">
        <v>22</v>
      </c>
      <c r="B25" s="2"/>
      <c r="C25" s="2"/>
      <c r="D25" s="7">
        <v>100</v>
      </c>
      <c r="E25" s="8">
        <f t="shared" si="0"/>
        <v>200</v>
      </c>
    </row>
    <row r="26" spans="1:5" ht="15.75" thickBot="1" x14ac:dyDescent="0.3">
      <c r="A26" s="1" t="s">
        <v>23</v>
      </c>
      <c r="B26" s="2"/>
      <c r="C26" s="2"/>
      <c r="D26" s="7">
        <v>100</v>
      </c>
      <c r="E26" s="8">
        <f t="shared" si="0"/>
        <v>200</v>
      </c>
    </row>
    <row r="27" spans="1:5" ht="15.75" thickBot="1" x14ac:dyDescent="0.3">
      <c r="A27" s="1" t="s">
        <v>24</v>
      </c>
      <c r="B27" s="2"/>
      <c r="C27" s="2"/>
      <c r="D27" s="7">
        <v>50</v>
      </c>
      <c r="E27" s="8">
        <f t="shared" si="0"/>
        <v>100</v>
      </c>
    </row>
    <row r="28" spans="1:5" ht="15.75" thickBot="1" x14ac:dyDescent="0.3">
      <c r="A28" s="1" t="s">
        <v>25</v>
      </c>
      <c r="B28" s="2"/>
      <c r="C28" s="2"/>
      <c r="D28" s="7">
        <v>200</v>
      </c>
      <c r="E28" s="8">
        <f t="shared" si="0"/>
        <v>400</v>
      </c>
    </row>
    <row r="29" spans="1:5" ht="15.75" thickBot="1" x14ac:dyDescent="0.3">
      <c r="A29" s="1" t="s">
        <v>26</v>
      </c>
      <c r="B29" s="2">
        <v>50</v>
      </c>
      <c r="C29" s="2">
        <f t="shared" ref="C29:C32" si="2">B29*2</f>
        <v>100</v>
      </c>
      <c r="D29" s="7">
        <v>200</v>
      </c>
      <c r="E29" s="8">
        <f t="shared" si="0"/>
        <v>400</v>
      </c>
    </row>
    <row r="30" spans="1:5" ht="15.75" thickBot="1" x14ac:dyDescent="0.3">
      <c r="A30" s="1" t="s">
        <v>27</v>
      </c>
      <c r="B30" s="2">
        <v>150</v>
      </c>
      <c r="C30" s="2">
        <f t="shared" si="2"/>
        <v>300</v>
      </c>
      <c r="D30" s="7">
        <v>300</v>
      </c>
      <c r="E30" s="8">
        <f t="shared" si="0"/>
        <v>600</v>
      </c>
    </row>
    <row r="31" spans="1:5" ht="15.75" thickBot="1" x14ac:dyDescent="0.3">
      <c r="A31" s="1" t="s">
        <v>28</v>
      </c>
      <c r="B31" s="2">
        <v>250</v>
      </c>
      <c r="C31" s="2">
        <f t="shared" si="2"/>
        <v>500</v>
      </c>
      <c r="D31" s="7">
        <v>600</v>
      </c>
      <c r="E31" s="8">
        <f t="shared" si="0"/>
        <v>1200</v>
      </c>
    </row>
    <row r="32" spans="1:5" ht="15.75" thickBot="1" x14ac:dyDescent="0.3">
      <c r="A32" s="1" t="s">
        <v>29</v>
      </c>
      <c r="B32" s="2">
        <v>300</v>
      </c>
      <c r="C32" s="2">
        <f t="shared" si="2"/>
        <v>600</v>
      </c>
      <c r="D32" s="7">
        <v>600</v>
      </c>
      <c r="E32" s="8">
        <f t="shared" si="0"/>
        <v>1200</v>
      </c>
    </row>
    <row r="33" spans="1:5" ht="15.75" thickBot="1" x14ac:dyDescent="0.3">
      <c r="A33" s="1" t="s">
        <v>30</v>
      </c>
      <c r="B33" s="2"/>
      <c r="C33" s="2"/>
      <c r="D33" s="7">
        <v>50</v>
      </c>
      <c r="E33" s="8">
        <f t="shared" si="0"/>
        <v>100</v>
      </c>
    </row>
    <row r="34" spans="1:5" ht="15.75" thickBot="1" x14ac:dyDescent="0.3">
      <c r="A34" s="1" t="s">
        <v>31</v>
      </c>
      <c r="B34" s="2"/>
      <c r="C34" s="2"/>
      <c r="D34" s="7">
        <v>200</v>
      </c>
      <c r="E34" s="8">
        <f t="shared" si="0"/>
        <v>400</v>
      </c>
    </row>
    <row r="35" spans="1:5" ht="15.75" thickBot="1" x14ac:dyDescent="0.3">
      <c r="A35" s="1" t="s">
        <v>32</v>
      </c>
      <c r="B35" s="2">
        <v>100</v>
      </c>
      <c r="C35" s="2">
        <f t="shared" ref="C35" si="3">B35*2</f>
        <v>200</v>
      </c>
      <c r="D35" s="7">
        <v>200</v>
      </c>
      <c r="E35" s="8">
        <f t="shared" si="0"/>
        <v>400</v>
      </c>
    </row>
    <row r="36" spans="1:5" ht="15.75" thickBot="1" x14ac:dyDescent="0.3">
      <c r="A36" s="1" t="s">
        <v>33</v>
      </c>
      <c r="B36" s="2"/>
      <c r="C36" s="2"/>
      <c r="D36" s="7">
        <v>100</v>
      </c>
      <c r="E36" s="8">
        <f t="shared" si="0"/>
        <v>200</v>
      </c>
    </row>
    <row r="37" spans="1:5" ht="15.75" thickBot="1" x14ac:dyDescent="0.3">
      <c r="A37" s="1" t="s">
        <v>34</v>
      </c>
      <c r="B37" s="2">
        <v>60</v>
      </c>
      <c r="C37" s="2">
        <f t="shared" ref="C37" si="4">B37*2</f>
        <v>120</v>
      </c>
      <c r="D37" s="7">
        <v>100</v>
      </c>
      <c r="E37" s="8">
        <f t="shared" si="0"/>
        <v>200</v>
      </c>
    </row>
    <row r="38" spans="1:5" ht="15.75" thickBot="1" x14ac:dyDescent="0.3">
      <c r="A38" s="1" t="s">
        <v>35</v>
      </c>
      <c r="B38" s="2"/>
      <c r="C38" s="2"/>
      <c r="D38" s="7">
        <v>200</v>
      </c>
      <c r="E38" s="8">
        <f t="shared" si="0"/>
        <v>400</v>
      </c>
    </row>
    <row r="39" spans="1:5" ht="15.75" thickBot="1" x14ac:dyDescent="0.3">
      <c r="A39" s="1" t="s">
        <v>36</v>
      </c>
      <c r="B39" s="2"/>
      <c r="C39" s="2"/>
      <c r="D39" s="7">
        <v>20</v>
      </c>
      <c r="E39" s="8">
        <f t="shared" si="0"/>
        <v>40</v>
      </c>
    </row>
    <row r="40" spans="1:5" ht="15.75" thickBot="1" x14ac:dyDescent="0.3">
      <c r="A40" s="1" t="s">
        <v>37</v>
      </c>
      <c r="B40" s="2"/>
      <c r="C40" s="2"/>
      <c r="D40" s="7">
        <v>15</v>
      </c>
      <c r="E40" s="8">
        <f t="shared" si="0"/>
        <v>30</v>
      </c>
    </row>
    <row r="41" spans="1:5" ht="15.75" thickBot="1" x14ac:dyDescent="0.3">
      <c r="A41" s="1" t="s">
        <v>38</v>
      </c>
      <c r="B41" s="2">
        <v>50</v>
      </c>
      <c r="C41" s="2">
        <f t="shared" ref="C41:C43" si="5">B41*2</f>
        <v>100</v>
      </c>
      <c r="D41" s="7">
        <v>150</v>
      </c>
      <c r="E41" s="8">
        <f t="shared" si="0"/>
        <v>300</v>
      </c>
    </row>
    <row r="42" spans="1:5" ht="15.75" thickBot="1" x14ac:dyDescent="0.3">
      <c r="A42" s="1" t="s">
        <v>39</v>
      </c>
      <c r="B42" s="2">
        <v>200</v>
      </c>
      <c r="C42" s="2">
        <f t="shared" si="5"/>
        <v>400</v>
      </c>
      <c r="D42" s="7">
        <v>500</v>
      </c>
      <c r="E42" s="8">
        <f t="shared" si="0"/>
        <v>1000</v>
      </c>
    </row>
    <row r="43" spans="1:5" ht="15.75" thickBot="1" x14ac:dyDescent="0.3">
      <c r="A43" s="1" t="s">
        <v>40</v>
      </c>
      <c r="B43" s="2">
        <v>3000</v>
      </c>
      <c r="C43" s="2">
        <f t="shared" si="5"/>
        <v>6000</v>
      </c>
      <c r="D43" s="7">
        <v>5000</v>
      </c>
      <c r="E43" s="8">
        <f t="shared" si="0"/>
        <v>10000</v>
      </c>
    </row>
    <row r="44" spans="1:5" ht="15.75" thickBot="1" x14ac:dyDescent="0.3">
      <c r="A44" s="1" t="s">
        <v>41</v>
      </c>
      <c r="B44" s="2"/>
      <c r="C44" s="2"/>
      <c r="D44" s="7">
        <v>100</v>
      </c>
      <c r="E44" s="8">
        <f t="shared" si="0"/>
        <v>200</v>
      </c>
    </row>
    <row r="45" spans="1:5" ht="15.75" thickBot="1" x14ac:dyDescent="0.3">
      <c r="A45" s="1" t="s">
        <v>42</v>
      </c>
      <c r="B45" s="2"/>
      <c r="C45" s="2"/>
      <c r="D45" s="7">
        <v>1000</v>
      </c>
      <c r="E45" s="8">
        <f t="shared" si="0"/>
        <v>2000</v>
      </c>
    </row>
    <row r="46" spans="1:5" ht="15.75" thickBot="1" x14ac:dyDescent="0.3">
      <c r="A46" s="1" t="s">
        <v>43</v>
      </c>
      <c r="B46" s="2"/>
      <c r="C46" s="2"/>
      <c r="D46" s="7">
        <v>100</v>
      </c>
      <c r="E46" s="8">
        <f t="shared" si="0"/>
        <v>200</v>
      </c>
    </row>
    <row r="47" spans="1:5" ht="15.75" thickBot="1" x14ac:dyDescent="0.3">
      <c r="A47" s="1" t="s">
        <v>44</v>
      </c>
      <c r="B47" s="2">
        <v>200</v>
      </c>
      <c r="C47" s="2">
        <f t="shared" ref="C47" si="6">B47*2</f>
        <v>400</v>
      </c>
      <c r="D47" s="7">
        <v>500</v>
      </c>
      <c r="E47" s="8">
        <f t="shared" si="0"/>
        <v>1000</v>
      </c>
    </row>
    <row r="48" spans="1:5" ht="15.75" thickBot="1" x14ac:dyDescent="0.3">
      <c r="A48" s="1" t="s">
        <v>45</v>
      </c>
      <c r="B48" s="2"/>
      <c r="C48" s="2"/>
      <c r="D48" s="7">
        <v>300</v>
      </c>
      <c r="E48" s="8">
        <f t="shared" si="0"/>
        <v>600</v>
      </c>
    </row>
    <row r="49" spans="1:5" ht="15.75" thickBot="1" x14ac:dyDescent="0.3">
      <c r="A49" s="1" t="s">
        <v>46</v>
      </c>
      <c r="B49" s="2"/>
      <c r="C49" s="2"/>
      <c r="D49" s="7">
        <v>25</v>
      </c>
      <c r="E49" s="8">
        <f t="shared" si="0"/>
        <v>50</v>
      </c>
    </row>
    <row r="50" spans="1:5" ht="15.75" thickBot="1" x14ac:dyDescent="0.3">
      <c r="A50" s="1" t="s">
        <v>47</v>
      </c>
      <c r="B50" s="2"/>
      <c r="C50" s="2"/>
      <c r="D50" s="7">
        <v>15</v>
      </c>
      <c r="E50" s="8">
        <f t="shared" si="0"/>
        <v>30</v>
      </c>
    </row>
    <row r="51" spans="1:5" ht="15.75" thickBot="1" x14ac:dyDescent="0.3">
      <c r="A51" s="1" t="s">
        <v>48</v>
      </c>
      <c r="B51" s="2"/>
      <c r="C51" s="2"/>
      <c r="D51" s="7">
        <v>300</v>
      </c>
      <c r="E51" s="8">
        <f t="shared" si="0"/>
        <v>600</v>
      </c>
    </row>
    <row r="52" spans="1:5" ht="15.75" thickBot="1" x14ac:dyDescent="0.3">
      <c r="A52" s="1" t="s">
        <v>49</v>
      </c>
      <c r="B52" s="2"/>
      <c r="C52" s="2"/>
      <c r="D52" s="7">
        <v>125</v>
      </c>
      <c r="E52" s="8">
        <f t="shared" si="0"/>
        <v>250</v>
      </c>
    </row>
    <row r="53" spans="1:5" ht="15.75" thickBot="1" x14ac:dyDescent="0.3">
      <c r="A53" s="1" t="s">
        <v>50</v>
      </c>
      <c r="B53" s="2"/>
      <c r="C53" s="2"/>
      <c r="D53" s="7">
        <v>100</v>
      </c>
      <c r="E53" s="8">
        <f t="shared" si="0"/>
        <v>200</v>
      </c>
    </row>
    <row r="54" spans="1:5" ht="15.75" thickBot="1" x14ac:dyDescent="0.3">
      <c r="A54" s="1" t="s">
        <v>51</v>
      </c>
      <c r="B54" s="2"/>
      <c r="C54" s="2"/>
      <c r="D54" s="7">
        <v>150</v>
      </c>
      <c r="E54" s="8">
        <f t="shared" si="0"/>
        <v>300</v>
      </c>
    </row>
    <row r="55" spans="1:5" ht="15.75" thickBot="1" x14ac:dyDescent="0.3">
      <c r="A55" s="1" t="s">
        <v>52</v>
      </c>
      <c r="B55" s="2"/>
      <c r="C55" s="2"/>
      <c r="D55" s="7">
        <v>20</v>
      </c>
      <c r="E55" s="8">
        <f>D55*1.5</f>
        <v>30</v>
      </c>
    </row>
  </sheetData>
  <mergeCells count="2">
    <mergeCell ref="A3:A4"/>
    <mergeCell ref="A1:B1"/>
  </mergeCells>
  <pageMargins left="0.7" right="0.7" top="0.75" bottom="0.75" header="0.3" footer="0.3"/>
  <pageSetup scale="73" orientation="portrait" r:id="rId1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view="pageBreakPreview" zoomScale="60" zoomScaleNormal="100" workbookViewId="0">
      <selection activeCell="H25" sqref="H25"/>
    </sheetView>
  </sheetViews>
  <sheetFormatPr baseColWidth="10" defaultRowHeight="15" x14ac:dyDescent="0.25"/>
  <cols>
    <col min="1" max="1" width="36.140625" customWidth="1"/>
    <col min="2" max="2" width="21.85546875" customWidth="1"/>
    <col min="3" max="3" width="15.42578125" customWidth="1"/>
    <col min="4" max="4" width="15" customWidth="1"/>
  </cols>
  <sheetData>
    <row r="2" spans="1:5" ht="17.25" x14ac:dyDescent="0.25">
      <c r="A2" s="110" t="s">
        <v>168</v>
      </c>
      <c r="B2" s="110"/>
      <c r="C2" s="110"/>
      <c r="D2" s="110"/>
    </row>
    <row r="3" spans="1:5" ht="33.75" customHeight="1" x14ac:dyDescent="0.25">
      <c r="A3" s="133" t="s">
        <v>151</v>
      </c>
      <c r="B3" s="133"/>
      <c r="C3" s="133"/>
      <c r="D3" s="133"/>
      <c r="E3" s="91"/>
    </row>
    <row r="4" spans="1:5" ht="18" thickBot="1" x14ac:dyDescent="0.3">
      <c r="A4" s="133" t="s">
        <v>165</v>
      </c>
      <c r="B4" s="133"/>
      <c r="C4" s="133"/>
      <c r="D4" s="133"/>
    </row>
    <row r="5" spans="1:5" ht="18" thickBot="1" x14ac:dyDescent="0.3">
      <c r="A5" s="13" t="s">
        <v>62</v>
      </c>
      <c r="B5" s="14" t="s">
        <v>63</v>
      </c>
      <c r="C5" s="21" t="s">
        <v>72</v>
      </c>
      <c r="D5" s="9" t="s">
        <v>88</v>
      </c>
    </row>
    <row r="6" spans="1:5" ht="17.25" thickBot="1" x14ac:dyDescent="0.3">
      <c r="A6" s="15" t="s">
        <v>64</v>
      </c>
      <c r="B6" s="16" t="s">
        <v>65</v>
      </c>
      <c r="C6" s="22">
        <v>5</v>
      </c>
      <c r="D6" s="94">
        <f>C6*2</f>
        <v>10</v>
      </c>
    </row>
    <row r="7" spans="1:5" ht="17.25" thickBot="1" x14ac:dyDescent="0.3">
      <c r="A7" s="15" t="s">
        <v>66</v>
      </c>
      <c r="B7" s="16" t="s">
        <v>73</v>
      </c>
      <c r="C7" s="22">
        <v>10</v>
      </c>
      <c r="D7" s="94">
        <f t="shared" ref="D7:D12" si="0">C7*2</f>
        <v>20</v>
      </c>
    </row>
    <row r="8" spans="1:5" ht="17.25" thickBot="1" x14ac:dyDescent="0.3">
      <c r="A8" s="15" t="s">
        <v>67</v>
      </c>
      <c r="B8" s="16" t="s">
        <v>73</v>
      </c>
      <c r="C8" s="22">
        <v>10</v>
      </c>
      <c r="D8" s="94">
        <f t="shared" si="0"/>
        <v>20</v>
      </c>
    </row>
    <row r="9" spans="1:5" ht="17.25" thickBot="1" x14ac:dyDescent="0.3">
      <c r="A9" s="15" t="s">
        <v>68</v>
      </c>
      <c r="B9" s="16" t="s">
        <v>74</v>
      </c>
      <c r="C9" s="22">
        <v>10</v>
      </c>
      <c r="D9" s="94">
        <f t="shared" si="0"/>
        <v>20</v>
      </c>
    </row>
    <row r="10" spans="1:5" ht="17.25" thickBot="1" x14ac:dyDescent="0.3">
      <c r="A10" s="15" t="s">
        <v>69</v>
      </c>
      <c r="B10" s="16" t="s">
        <v>65</v>
      </c>
      <c r="C10" s="22">
        <v>5</v>
      </c>
      <c r="D10" s="94">
        <f t="shared" si="0"/>
        <v>10</v>
      </c>
    </row>
    <row r="11" spans="1:5" ht="17.25" thickBot="1" x14ac:dyDescent="0.3">
      <c r="A11" s="15" t="s">
        <v>70</v>
      </c>
      <c r="B11" s="16" t="s">
        <v>65</v>
      </c>
      <c r="C11" s="22">
        <v>25</v>
      </c>
      <c r="D11" s="94">
        <f>C11*3</f>
        <v>75</v>
      </c>
    </row>
    <row r="12" spans="1:5" ht="17.25" thickBot="1" x14ac:dyDescent="0.3">
      <c r="A12" s="15" t="s">
        <v>71</v>
      </c>
      <c r="B12" s="16" t="s">
        <v>65</v>
      </c>
      <c r="C12" s="22">
        <v>3</v>
      </c>
      <c r="D12" s="94">
        <f t="shared" si="0"/>
        <v>6</v>
      </c>
    </row>
    <row r="13" spans="1:5" ht="51" customHeight="1" x14ac:dyDescent="0.25">
      <c r="A13" s="133" t="s">
        <v>154</v>
      </c>
      <c r="B13" s="133"/>
      <c r="C13" s="133"/>
      <c r="D13" s="133"/>
    </row>
    <row r="14" spans="1:5" ht="11.25" customHeight="1" thickBot="1" x14ac:dyDescent="0.3">
      <c r="A14" s="17"/>
    </row>
    <row r="15" spans="1:5" ht="18" thickBot="1" x14ac:dyDescent="0.3">
      <c r="A15" s="13" t="s">
        <v>75</v>
      </c>
      <c r="B15" s="14" t="s">
        <v>63</v>
      </c>
      <c r="C15" s="21" t="s">
        <v>76</v>
      </c>
      <c r="D15" s="9" t="s">
        <v>88</v>
      </c>
    </row>
    <row r="16" spans="1:5" ht="17.25" thickBot="1" x14ac:dyDescent="0.3">
      <c r="A16" s="15" t="s">
        <v>77</v>
      </c>
      <c r="B16" s="16" t="s">
        <v>78</v>
      </c>
      <c r="C16" s="22">
        <v>5</v>
      </c>
      <c r="D16" s="94">
        <f t="shared" ref="D16:D22" si="1">C16*2</f>
        <v>10</v>
      </c>
    </row>
    <row r="17" spans="1:4" ht="17.25" thickBot="1" x14ac:dyDescent="0.3">
      <c r="A17" s="15" t="s">
        <v>79</v>
      </c>
      <c r="B17" s="16" t="s">
        <v>78</v>
      </c>
      <c r="C17" s="22">
        <v>5</v>
      </c>
      <c r="D17" s="94">
        <f t="shared" si="1"/>
        <v>10</v>
      </c>
    </row>
    <row r="18" spans="1:4" ht="16.5" x14ac:dyDescent="0.25">
      <c r="A18" s="18" t="s">
        <v>80</v>
      </c>
      <c r="B18" s="19" t="s">
        <v>78</v>
      </c>
      <c r="C18" s="23">
        <v>5</v>
      </c>
      <c r="D18" s="94">
        <f t="shared" si="1"/>
        <v>10</v>
      </c>
    </row>
    <row r="19" spans="1:4" ht="16.5" x14ac:dyDescent="0.25">
      <c r="A19" s="20" t="s">
        <v>81</v>
      </c>
      <c r="B19" s="20" t="s">
        <v>82</v>
      </c>
      <c r="C19" s="24">
        <v>50</v>
      </c>
      <c r="D19" s="94">
        <f t="shared" si="1"/>
        <v>100</v>
      </c>
    </row>
    <row r="20" spans="1:4" ht="16.5" x14ac:dyDescent="0.25">
      <c r="A20" s="20" t="s">
        <v>83</v>
      </c>
      <c r="B20" s="20" t="s">
        <v>82</v>
      </c>
      <c r="C20" s="24">
        <v>5</v>
      </c>
      <c r="D20" s="94">
        <f t="shared" si="1"/>
        <v>10</v>
      </c>
    </row>
    <row r="21" spans="1:4" ht="16.5" x14ac:dyDescent="0.25">
      <c r="A21" s="20" t="s">
        <v>84</v>
      </c>
      <c r="B21" s="20" t="s">
        <v>82</v>
      </c>
      <c r="C21" s="24">
        <v>5</v>
      </c>
      <c r="D21" s="94">
        <f t="shared" si="1"/>
        <v>10</v>
      </c>
    </row>
    <row r="22" spans="1:4" ht="16.5" x14ac:dyDescent="0.25">
      <c r="A22" s="20" t="s">
        <v>85</v>
      </c>
      <c r="B22" s="20" t="s">
        <v>82</v>
      </c>
      <c r="C22" s="24">
        <v>70</v>
      </c>
      <c r="D22" s="94">
        <f t="shared" si="1"/>
        <v>140</v>
      </c>
    </row>
  </sheetData>
  <mergeCells count="4">
    <mergeCell ref="A3:D3"/>
    <mergeCell ref="A13:D13"/>
    <mergeCell ref="A4:D4"/>
    <mergeCell ref="A2:D2"/>
  </mergeCells>
  <pageMargins left="0.7" right="0.7" top="0.75" bottom="0.75" header="0.3" footer="0.3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G39" sqref="G39"/>
    </sheetView>
  </sheetViews>
  <sheetFormatPr baseColWidth="10" defaultRowHeight="15" x14ac:dyDescent="0.25"/>
  <cols>
    <col min="1" max="1" width="48" customWidth="1"/>
    <col min="2" max="2" width="19.5703125" customWidth="1"/>
    <col min="3" max="3" width="0.42578125" hidden="1" customWidth="1"/>
    <col min="4" max="4" width="13.7109375" customWidth="1"/>
  </cols>
  <sheetData>
    <row r="1" spans="1:4" ht="17.25" x14ac:dyDescent="0.25">
      <c r="A1" s="110" t="s">
        <v>160</v>
      </c>
      <c r="B1" s="110"/>
      <c r="C1" s="110"/>
      <c r="D1" s="110"/>
    </row>
    <row r="2" spans="1:4" ht="12.75" customHeight="1" x14ac:dyDescent="0.25">
      <c r="A2" s="11"/>
    </row>
    <row r="3" spans="1:4" ht="15.75" x14ac:dyDescent="0.25">
      <c r="A3" s="27" t="s">
        <v>169</v>
      </c>
    </row>
    <row r="4" spans="1:4" ht="12" customHeight="1" thickBot="1" x14ac:dyDescent="0.3">
      <c r="A4" s="12"/>
    </row>
    <row r="5" spans="1:4" ht="72.75" customHeight="1" thickBot="1" x14ac:dyDescent="0.3">
      <c r="A5" s="47" t="s">
        <v>55</v>
      </c>
      <c r="B5" s="48" t="s">
        <v>86</v>
      </c>
      <c r="C5" s="48" t="s">
        <v>98</v>
      </c>
      <c r="D5" s="48" t="s">
        <v>173</v>
      </c>
    </row>
    <row r="6" spans="1:4" ht="15.75" x14ac:dyDescent="0.25">
      <c r="A6" s="40" t="s">
        <v>99</v>
      </c>
      <c r="B6" s="49"/>
      <c r="C6" s="50" t="s">
        <v>101</v>
      </c>
      <c r="D6" s="55"/>
    </row>
    <row r="7" spans="1:4" ht="15.75" thickBot="1" x14ac:dyDescent="0.3">
      <c r="A7" s="54" t="s">
        <v>100</v>
      </c>
      <c r="B7" s="2" t="s">
        <v>65</v>
      </c>
      <c r="C7" s="2">
        <v>100</v>
      </c>
      <c r="D7" s="59">
        <f>C7*2</f>
        <v>200</v>
      </c>
    </row>
    <row r="8" spans="1:4" ht="15.75" thickBot="1" x14ac:dyDescent="0.3">
      <c r="A8" s="54" t="s">
        <v>102</v>
      </c>
      <c r="B8" s="2" t="s">
        <v>65</v>
      </c>
      <c r="C8" s="2">
        <v>50</v>
      </c>
      <c r="D8" s="64">
        <f>C8*1.5</f>
        <v>75</v>
      </c>
    </row>
    <row r="9" spans="1:4" ht="15.75" x14ac:dyDescent="0.25">
      <c r="A9" s="40" t="s">
        <v>103</v>
      </c>
      <c r="B9" s="49"/>
      <c r="C9" s="49"/>
      <c r="D9" s="58"/>
    </row>
    <row r="10" spans="1:4" ht="75.75" x14ac:dyDescent="0.25">
      <c r="A10" s="51" t="s">
        <v>174</v>
      </c>
      <c r="B10" s="49" t="s">
        <v>56</v>
      </c>
      <c r="C10" s="49"/>
      <c r="D10" s="100">
        <v>750</v>
      </c>
    </row>
    <row r="11" spans="1:4" ht="15.75" thickBot="1" x14ac:dyDescent="0.3">
      <c r="A11" s="52"/>
      <c r="B11" s="30"/>
      <c r="C11" s="2">
        <v>50</v>
      </c>
      <c r="D11" s="59"/>
    </row>
    <row r="12" spans="1:4" ht="76.5" thickBot="1" x14ac:dyDescent="0.3">
      <c r="A12" s="42" t="s">
        <v>175</v>
      </c>
      <c r="B12" s="2" t="s">
        <v>56</v>
      </c>
      <c r="C12" s="2">
        <v>100</v>
      </c>
      <c r="D12" s="101">
        <v>1500</v>
      </c>
    </row>
    <row r="13" spans="1:4" ht="121.5" thickBot="1" x14ac:dyDescent="0.3">
      <c r="A13" s="53" t="s">
        <v>176</v>
      </c>
      <c r="B13" s="2" t="s">
        <v>56</v>
      </c>
      <c r="C13" s="7">
        <v>200</v>
      </c>
      <c r="D13" s="103">
        <v>2000</v>
      </c>
    </row>
    <row r="14" spans="1:4" ht="15.75" x14ac:dyDescent="0.25">
      <c r="A14" s="137" t="s">
        <v>177</v>
      </c>
      <c r="B14" s="138"/>
      <c r="C14" s="138"/>
      <c r="D14" s="139"/>
    </row>
    <row r="15" spans="1:4" ht="30" x14ac:dyDescent="0.25">
      <c r="A15" s="102" t="s">
        <v>178</v>
      </c>
      <c r="B15" s="135" t="s">
        <v>56</v>
      </c>
      <c r="C15" s="8"/>
      <c r="D15" s="136">
        <v>150</v>
      </c>
    </row>
    <row r="16" spans="1:4" ht="30" x14ac:dyDescent="0.25">
      <c r="A16" s="102" t="s">
        <v>179</v>
      </c>
      <c r="B16" s="135"/>
      <c r="C16" s="8"/>
      <c r="D16" s="136"/>
    </row>
    <row r="17" spans="1:4" x14ac:dyDescent="0.25">
      <c r="A17" s="102" t="s">
        <v>180</v>
      </c>
      <c r="B17" s="135"/>
      <c r="C17" s="8"/>
      <c r="D17" s="136"/>
    </row>
    <row r="18" spans="1:4" ht="30" x14ac:dyDescent="0.25">
      <c r="A18" s="102" t="s">
        <v>181</v>
      </c>
      <c r="B18" s="135"/>
      <c r="C18" s="8"/>
      <c r="D18" s="136"/>
    </row>
    <row r="19" spans="1:4" ht="15.75" x14ac:dyDescent="0.25">
      <c r="A19" s="41" t="s">
        <v>104</v>
      </c>
      <c r="B19" s="116" t="s">
        <v>56</v>
      </c>
      <c r="C19" s="116">
        <v>150</v>
      </c>
      <c r="D19" s="140">
        <v>450</v>
      </c>
    </row>
    <row r="20" spans="1:4" ht="30.75" thickBot="1" x14ac:dyDescent="0.3">
      <c r="A20" s="29" t="s">
        <v>105</v>
      </c>
      <c r="B20" s="117"/>
      <c r="C20" s="117"/>
      <c r="D20" s="141"/>
    </row>
    <row r="21" spans="1:4" ht="30.75" thickBot="1" x14ac:dyDescent="0.3">
      <c r="A21" s="29" t="s">
        <v>106</v>
      </c>
      <c r="B21" s="2" t="s">
        <v>56</v>
      </c>
      <c r="C21" s="2">
        <v>150</v>
      </c>
      <c r="D21" s="104">
        <v>350</v>
      </c>
    </row>
    <row r="22" spans="1:4" ht="15.75" thickBot="1" x14ac:dyDescent="0.3">
      <c r="A22" s="29" t="s">
        <v>107</v>
      </c>
      <c r="B22" s="2" t="s">
        <v>56</v>
      </c>
      <c r="C22" s="2">
        <v>100</v>
      </c>
      <c r="D22" s="105">
        <f t="shared" ref="D22:D25" si="0">C22*2</f>
        <v>200</v>
      </c>
    </row>
    <row r="23" spans="1:4" ht="15.75" thickBot="1" x14ac:dyDescent="0.3">
      <c r="A23" s="29" t="s">
        <v>108</v>
      </c>
      <c r="B23" s="2" t="s">
        <v>56</v>
      </c>
      <c r="C23" s="2">
        <v>60</v>
      </c>
      <c r="D23" s="96">
        <f t="shared" si="0"/>
        <v>120</v>
      </c>
    </row>
    <row r="24" spans="1:4" ht="15.75" thickBot="1" x14ac:dyDescent="0.3">
      <c r="A24" s="29" t="s">
        <v>109</v>
      </c>
      <c r="B24" s="2" t="s">
        <v>56</v>
      </c>
      <c r="C24" s="2">
        <v>50</v>
      </c>
      <c r="D24" s="96">
        <f t="shared" si="0"/>
        <v>100</v>
      </c>
    </row>
    <row r="25" spans="1:4" ht="15.75" thickBot="1" x14ac:dyDescent="0.3">
      <c r="A25" s="29" t="s">
        <v>182</v>
      </c>
      <c r="B25" s="2" t="s">
        <v>56</v>
      </c>
      <c r="C25" s="2">
        <v>50</v>
      </c>
      <c r="D25" s="96">
        <f t="shared" si="0"/>
        <v>100</v>
      </c>
    </row>
    <row r="26" spans="1:4" ht="15.75" thickBot="1" x14ac:dyDescent="0.3">
      <c r="A26" s="29" t="s">
        <v>110</v>
      </c>
      <c r="B26" s="2" t="s">
        <v>56</v>
      </c>
      <c r="C26" s="2">
        <v>30</v>
      </c>
      <c r="D26" s="96">
        <v>100</v>
      </c>
    </row>
    <row r="27" spans="1:4" ht="15.75" x14ac:dyDescent="0.25">
      <c r="A27" s="41" t="s">
        <v>111</v>
      </c>
      <c r="B27" s="115" t="s">
        <v>56</v>
      </c>
      <c r="C27" s="49"/>
      <c r="D27" s="58"/>
    </row>
    <row r="28" spans="1:4" ht="15.75" thickBot="1" x14ac:dyDescent="0.3">
      <c r="A28" s="29" t="s">
        <v>112</v>
      </c>
      <c r="B28" s="117"/>
      <c r="C28" s="2">
        <v>20</v>
      </c>
      <c r="D28" s="104">
        <v>50</v>
      </c>
    </row>
    <row r="29" spans="1:4" ht="15.75" thickBot="1" x14ac:dyDescent="0.3">
      <c r="A29" s="29" t="s">
        <v>113</v>
      </c>
      <c r="B29" s="2" t="s">
        <v>56</v>
      </c>
      <c r="C29" s="2">
        <v>12</v>
      </c>
      <c r="D29" s="96">
        <v>50</v>
      </c>
    </row>
    <row r="30" spans="1:4" ht="15.75" thickBot="1" x14ac:dyDescent="0.3">
      <c r="A30" s="29" t="s">
        <v>114</v>
      </c>
      <c r="B30" s="2" t="s">
        <v>56</v>
      </c>
      <c r="C30" s="2"/>
      <c r="D30" s="93">
        <v>50</v>
      </c>
    </row>
    <row r="31" spans="1:4" ht="15.75" thickBot="1" x14ac:dyDescent="0.3">
      <c r="A31" s="29" t="s">
        <v>115</v>
      </c>
      <c r="B31" s="2" t="s">
        <v>56</v>
      </c>
      <c r="C31" s="2">
        <v>20</v>
      </c>
      <c r="D31" s="93">
        <v>100</v>
      </c>
    </row>
    <row r="32" spans="1:4" ht="15.75" thickBot="1" x14ac:dyDescent="0.3">
      <c r="A32" s="29" t="s">
        <v>116</v>
      </c>
      <c r="B32" s="2" t="s">
        <v>56</v>
      </c>
      <c r="C32" s="2">
        <v>10</v>
      </c>
      <c r="D32" s="93">
        <v>100</v>
      </c>
    </row>
    <row r="33" spans="1:4" ht="15.75" thickBot="1" x14ac:dyDescent="0.3">
      <c r="A33" s="29" t="s">
        <v>117</v>
      </c>
      <c r="B33" s="2" t="s">
        <v>56</v>
      </c>
      <c r="C33" s="2">
        <v>10</v>
      </c>
      <c r="D33" s="96">
        <v>50</v>
      </c>
    </row>
    <row r="34" spans="1:4" ht="15.75" thickBot="1" x14ac:dyDescent="0.3">
      <c r="A34" s="29" t="s">
        <v>118</v>
      </c>
      <c r="B34" s="2" t="s">
        <v>56</v>
      </c>
      <c r="C34" s="2">
        <v>10</v>
      </c>
      <c r="D34" s="96">
        <v>30</v>
      </c>
    </row>
    <row r="35" spans="1:4" ht="15.75" thickBot="1" x14ac:dyDescent="0.3">
      <c r="A35" s="29" t="s">
        <v>119</v>
      </c>
      <c r="B35" s="2" t="s">
        <v>56</v>
      </c>
      <c r="C35" s="2">
        <v>12</v>
      </c>
      <c r="D35" s="96">
        <v>30</v>
      </c>
    </row>
    <row r="36" spans="1:4" ht="15.75" thickBot="1" x14ac:dyDescent="0.3">
      <c r="A36" s="29" t="s">
        <v>120</v>
      </c>
      <c r="B36" s="2" t="s">
        <v>56</v>
      </c>
      <c r="C36" s="2">
        <v>10</v>
      </c>
      <c r="D36" s="96">
        <v>250</v>
      </c>
    </row>
    <row r="37" spans="1:4" ht="16.5" thickBot="1" x14ac:dyDescent="0.3">
      <c r="A37" s="42" t="s">
        <v>121</v>
      </c>
      <c r="B37" s="2" t="s">
        <v>56</v>
      </c>
      <c r="C37" s="2"/>
      <c r="D37" s="64"/>
    </row>
    <row r="38" spans="1:4" ht="45.75" thickBot="1" x14ac:dyDescent="0.3">
      <c r="A38" s="1" t="s">
        <v>122</v>
      </c>
      <c r="B38" s="2" t="s">
        <v>56</v>
      </c>
      <c r="C38" s="2">
        <v>100</v>
      </c>
      <c r="D38" s="96">
        <v>500</v>
      </c>
    </row>
    <row r="39" spans="1:4" ht="15.75" x14ac:dyDescent="0.25">
      <c r="A39" s="41" t="s">
        <v>123</v>
      </c>
      <c r="B39" s="115" t="s">
        <v>56</v>
      </c>
      <c r="C39" s="115">
        <v>50</v>
      </c>
      <c r="D39" s="142">
        <v>500</v>
      </c>
    </row>
    <row r="40" spans="1:4" ht="30.75" thickBot="1" x14ac:dyDescent="0.3">
      <c r="A40" s="29" t="s">
        <v>124</v>
      </c>
      <c r="B40" s="117"/>
      <c r="C40" s="117"/>
      <c r="D40" s="143"/>
    </row>
    <row r="41" spans="1:4" x14ac:dyDescent="0.25">
      <c r="A41" s="25"/>
    </row>
    <row r="42" spans="1:4" x14ac:dyDescent="0.25">
      <c r="A42" s="25"/>
    </row>
    <row r="43" spans="1:4" x14ac:dyDescent="0.25">
      <c r="A43" s="134" t="s">
        <v>183</v>
      </c>
      <c r="B43" s="134"/>
      <c r="C43" s="134"/>
      <c r="D43" s="134"/>
    </row>
    <row r="44" spans="1:4" x14ac:dyDescent="0.25">
      <c r="A44" s="9" t="s">
        <v>184</v>
      </c>
      <c r="B44" s="107" t="s">
        <v>56</v>
      </c>
      <c r="C44" s="9"/>
      <c r="D44" s="106">
        <v>100</v>
      </c>
    </row>
  </sheetData>
  <mergeCells count="12">
    <mergeCell ref="A43:D43"/>
    <mergeCell ref="A1:D1"/>
    <mergeCell ref="B19:B20"/>
    <mergeCell ref="C19:C20"/>
    <mergeCell ref="B27:B28"/>
    <mergeCell ref="B39:B40"/>
    <mergeCell ref="C39:C40"/>
    <mergeCell ref="B15:B18"/>
    <mergeCell ref="D15:D18"/>
    <mergeCell ref="A14:D14"/>
    <mergeCell ref="D19:D20"/>
    <mergeCell ref="D39:D4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4" sqref="A4:D4"/>
    </sheetView>
  </sheetViews>
  <sheetFormatPr baseColWidth="10" defaultRowHeight="15" x14ac:dyDescent="0.25"/>
  <cols>
    <col min="1" max="1" width="35.85546875" customWidth="1"/>
    <col min="2" max="2" width="16" customWidth="1"/>
    <col min="3" max="3" width="0.28515625" customWidth="1"/>
    <col min="4" max="4" width="11.42578125" customWidth="1"/>
  </cols>
  <sheetData>
    <row r="1" spans="1:4" ht="17.25" x14ac:dyDescent="0.25">
      <c r="A1" s="110" t="s">
        <v>161</v>
      </c>
      <c r="B1" s="110"/>
      <c r="C1" s="110"/>
      <c r="D1" s="110"/>
    </row>
    <row r="2" spans="1:4" ht="15.75" x14ac:dyDescent="0.25">
      <c r="A2" s="60"/>
      <c r="B2" s="60"/>
      <c r="C2" s="60"/>
    </row>
    <row r="3" spans="1:4" ht="51.75" customHeight="1" x14ac:dyDescent="0.25">
      <c r="A3" s="60" t="s">
        <v>126</v>
      </c>
      <c r="B3" s="60" t="s">
        <v>58</v>
      </c>
      <c r="C3" s="60" t="s">
        <v>98</v>
      </c>
      <c r="D3" s="60" t="s">
        <v>125</v>
      </c>
    </row>
    <row r="4" spans="1:4" ht="18.75" x14ac:dyDescent="0.25">
      <c r="A4" s="99" t="s">
        <v>170</v>
      </c>
      <c r="B4" s="61" t="s">
        <v>59</v>
      </c>
      <c r="C4" s="61">
        <v>0.2</v>
      </c>
      <c r="D4" s="63">
        <f>C4*5</f>
        <v>1</v>
      </c>
    </row>
    <row r="5" spans="1:4" ht="18.75" x14ac:dyDescent="0.25">
      <c r="A5" s="28"/>
      <c r="B5" s="61"/>
      <c r="C5" s="61"/>
    </row>
    <row r="6" spans="1:4" ht="18.75" x14ac:dyDescent="0.25">
      <c r="A6" s="28"/>
      <c r="B6" s="61"/>
      <c r="C6" s="61"/>
    </row>
    <row r="7" spans="1:4" ht="18.75" x14ac:dyDescent="0.25">
      <c r="A7" s="28"/>
      <c r="B7" s="61"/>
      <c r="C7" s="61"/>
    </row>
    <row r="8" spans="1:4" ht="18.75" x14ac:dyDescent="0.25">
      <c r="A8" s="28"/>
      <c r="B8" s="61"/>
      <c r="C8" s="61"/>
    </row>
    <row r="9" spans="1:4" ht="18.75" x14ac:dyDescent="0.25">
      <c r="A9" s="28"/>
      <c r="B9" s="61"/>
      <c r="C9" s="61" t="s">
        <v>127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24" sqref="B24"/>
    </sheetView>
  </sheetViews>
  <sheetFormatPr baseColWidth="10" defaultRowHeight="15" x14ac:dyDescent="0.25"/>
  <cols>
    <col min="1" max="1" width="37.28515625" customWidth="1"/>
    <col min="2" max="2" width="17.42578125" customWidth="1"/>
    <col min="3" max="3" width="14.28515625" customWidth="1"/>
  </cols>
  <sheetData>
    <row r="1" spans="1:3" ht="15.75" x14ac:dyDescent="0.25">
      <c r="A1" s="62" t="s">
        <v>162</v>
      </c>
    </row>
    <row r="2" spans="1:3" x14ac:dyDescent="0.25">
      <c r="A2" s="25"/>
    </row>
    <row r="3" spans="1:3" ht="2.25" customHeight="1" thickBot="1" x14ac:dyDescent="0.3">
      <c r="A3" s="25"/>
    </row>
    <row r="4" spans="1:3" ht="46.5" customHeight="1" x14ac:dyDescent="0.25">
      <c r="A4" s="119" t="s">
        <v>128</v>
      </c>
      <c r="B4" s="33" t="s">
        <v>61</v>
      </c>
      <c r="C4" s="122" t="s">
        <v>135</v>
      </c>
    </row>
    <row r="5" spans="1:3" ht="15.75" x14ac:dyDescent="0.25">
      <c r="A5" s="120"/>
      <c r="B5" s="34" t="s">
        <v>101</v>
      </c>
      <c r="C5" s="123"/>
    </row>
    <row r="6" spans="1:3" ht="16.5" thickBot="1" x14ac:dyDescent="0.3">
      <c r="A6" s="121"/>
      <c r="B6" s="35"/>
      <c r="C6" s="124"/>
    </row>
    <row r="7" spans="1:3" ht="15.75" thickBot="1" x14ac:dyDescent="0.3">
      <c r="A7" s="46" t="s">
        <v>129</v>
      </c>
      <c r="B7" s="2" t="s">
        <v>130</v>
      </c>
      <c r="C7" s="96">
        <v>2</v>
      </c>
    </row>
    <row r="8" spans="1:3" ht="30.75" thickBot="1" x14ac:dyDescent="0.3">
      <c r="A8" s="46" t="s">
        <v>131</v>
      </c>
      <c r="B8" s="2" t="s">
        <v>130</v>
      </c>
      <c r="C8" s="96">
        <v>3</v>
      </c>
    </row>
    <row r="9" spans="1:3" x14ac:dyDescent="0.25">
      <c r="A9" s="25"/>
      <c r="C9" s="97"/>
    </row>
    <row r="10" spans="1:3" x14ac:dyDescent="0.25">
      <c r="A10" s="25"/>
      <c r="C10" s="97"/>
    </row>
    <row r="11" spans="1:3" x14ac:dyDescent="0.25">
      <c r="A11" s="25"/>
      <c r="C11" s="97"/>
    </row>
    <row r="12" spans="1:3" x14ac:dyDescent="0.25">
      <c r="A12" s="25"/>
      <c r="C12" s="97"/>
    </row>
    <row r="13" spans="1:3" ht="15.75" thickBot="1" x14ac:dyDescent="0.3">
      <c r="A13" s="25"/>
      <c r="C13" s="97"/>
    </row>
    <row r="14" spans="1:3" ht="48" customHeight="1" x14ac:dyDescent="0.25">
      <c r="A14" s="119" t="s">
        <v>128</v>
      </c>
      <c r="B14" s="122" t="s">
        <v>61</v>
      </c>
      <c r="C14" s="144" t="s">
        <v>135</v>
      </c>
    </row>
    <row r="15" spans="1:3" x14ac:dyDescent="0.25">
      <c r="A15" s="120"/>
      <c r="B15" s="123"/>
      <c r="C15" s="145"/>
    </row>
    <row r="16" spans="1:3" ht="15.75" thickBot="1" x14ac:dyDescent="0.3">
      <c r="A16" s="121"/>
      <c r="B16" s="124"/>
      <c r="C16" s="146"/>
    </row>
    <row r="17" spans="1:4" ht="15.75" thickBot="1" x14ac:dyDescent="0.3">
      <c r="A17" s="46" t="s">
        <v>133</v>
      </c>
      <c r="B17" s="2" t="s">
        <v>65</v>
      </c>
      <c r="C17" s="96">
        <v>30</v>
      </c>
    </row>
    <row r="18" spans="1:4" x14ac:dyDescent="0.25">
      <c r="A18" s="25"/>
      <c r="C18" s="97"/>
    </row>
    <row r="19" spans="1:4" ht="15.75" x14ac:dyDescent="0.25">
      <c r="A19" s="62" t="s">
        <v>132</v>
      </c>
    </row>
    <row r="20" spans="1:4" ht="15.75" x14ac:dyDescent="0.25">
      <c r="A20" s="62"/>
    </row>
    <row r="21" spans="1:4" ht="44.25" customHeight="1" x14ac:dyDescent="0.25">
      <c r="A21" s="156" t="s">
        <v>134</v>
      </c>
      <c r="B21" s="156"/>
      <c r="C21" s="156"/>
      <c r="D21" s="89"/>
    </row>
  </sheetData>
  <mergeCells count="6">
    <mergeCell ref="A21:C21"/>
    <mergeCell ref="C4:C6"/>
    <mergeCell ref="C14:C16"/>
    <mergeCell ref="A4:A6"/>
    <mergeCell ref="A14:A16"/>
    <mergeCell ref="B14:B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Caribe-3</vt:lpstr>
      <vt:lpstr>perlaazucar</vt:lpstr>
      <vt:lpstr>Cobro entrada LAGUNA</vt:lpstr>
      <vt:lpstr>Cobro entrada Pinitos-4</vt:lpstr>
      <vt:lpstr>-Daños y perdidas-7</vt:lpstr>
      <vt:lpstr>Servicios juegos-5</vt:lpstr>
      <vt:lpstr>Palacio</vt:lpstr>
      <vt:lpstr>Cobro baños</vt:lpstr>
      <vt:lpstr>estacionamien CICLOS</vt:lpstr>
      <vt:lpstr>Alquiler local</vt:lpstr>
      <vt:lpstr>'-Daños y perdidas-7'!Área_de_impresión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2020-12-30T17:24:49Z</dcterms:modified>
</cp:coreProperties>
</file>